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Example 1" sheetId="1" r:id="rId1"/>
    <sheet name="Example 2" sheetId="5" r:id="rId2"/>
    <sheet name="Example 3" sheetId="4" r:id="rId3"/>
  </sheets>
  <calcPr calcId="125725"/>
</workbook>
</file>

<file path=xl/calcChain.xml><?xml version="1.0" encoding="utf-8"?>
<calcChain xmlns="http://schemas.openxmlformats.org/spreadsheetml/2006/main">
  <c r="H32" i="5"/>
  <c r="H31"/>
  <c r="I31" s="1"/>
  <c r="G30"/>
  <c r="E32"/>
  <c r="G32" s="1"/>
  <c r="E31"/>
  <c r="G31" s="1"/>
  <c r="J30"/>
  <c r="I30"/>
  <c r="C30"/>
  <c r="J32" l="1"/>
  <c r="I32"/>
  <c r="K32" s="1"/>
  <c r="J31"/>
  <c r="K31" s="1"/>
  <c r="K30"/>
  <c r="L30" s="1"/>
  <c r="L31" l="1"/>
  <c r="L32" s="1"/>
  <c r="H23" i="4"/>
  <c r="H24" s="1"/>
  <c r="E24"/>
  <c r="G24" s="1"/>
  <c r="G23"/>
  <c r="C23"/>
  <c r="J30" i="1"/>
  <c r="C30"/>
  <c r="I30"/>
  <c r="G30"/>
  <c r="I24" i="4" l="1"/>
  <c r="J24"/>
  <c r="J23"/>
  <c r="I23"/>
  <c r="K30" i="1"/>
  <c r="L30" s="1"/>
  <c r="K24" i="4" l="1"/>
  <c r="K23"/>
  <c r="L23" s="1"/>
  <c r="L24" l="1"/>
</calcChain>
</file>

<file path=xl/comments1.xml><?xml version="1.0" encoding="utf-8"?>
<comments xmlns="http://schemas.openxmlformats.org/spreadsheetml/2006/main">
  <authors>
    <author>Seymour Morris</author>
  </authors>
  <commentList>
    <comment ref="G30" authorId="0">
      <text>
        <r>
          <rPr>
            <b/>
            <sz val="12"/>
            <color indexed="81"/>
            <rFont val="Tahoma"/>
            <family val="2"/>
          </rPr>
          <t>Special case when zero failures allowed for test:
Factorial formula becomes:
n! / (0!(n-0)!) = n!/n! = 1</t>
        </r>
      </text>
    </comment>
  </commentList>
</comments>
</file>

<file path=xl/comments2.xml><?xml version="1.0" encoding="utf-8"?>
<comments xmlns="http://schemas.openxmlformats.org/spreadsheetml/2006/main">
  <authors>
    <author>Seymour Morris</author>
  </authors>
  <commentList>
    <comment ref="G30" authorId="0">
      <text>
        <r>
          <rPr>
            <b/>
            <sz val="12"/>
            <color indexed="81"/>
            <rFont val="Tahoma"/>
            <family val="2"/>
          </rPr>
          <t>Special case when zero failures allowed for test:
Factorial formula becomes:
n! / (0!(n-0)!) = n!/n! = 1</t>
        </r>
      </text>
    </comment>
  </commentList>
</comments>
</file>

<file path=xl/sharedStrings.xml><?xml version="1.0" encoding="utf-8"?>
<sst xmlns="http://schemas.openxmlformats.org/spreadsheetml/2006/main" count="61" uniqueCount="28">
  <si>
    <t>i</t>
  </si>
  <si>
    <t>n</t>
  </si>
  <si>
    <t>C</t>
  </si>
  <si>
    <t>R</t>
  </si>
  <si>
    <t>Lefthand Side</t>
  </si>
  <si>
    <t>a</t>
  </si>
  <si>
    <t>b</t>
  </si>
  <si>
    <t>c</t>
  </si>
  <si>
    <t>a*b*c</t>
  </si>
  <si>
    <t>Summation of a*b*c</t>
  </si>
  <si>
    <t>f</t>
  </si>
  <si>
    <t>"n choose i"</t>
  </si>
  <si>
    <t>1 - C</t>
  </si>
  <si>
    <t>(1 - R)^i</t>
  </si>
  <si>
    <t>R^(n - i)</t>
  </si>
  <si>
    <t>Righthand Side</t>
  </si>
  <si>
    <t>Inputs 2, 3 and 4 define what Eta has to be.  First step is to substitute and solve for Eta.</t>
  </si>
  <si>
    <t>Left-hand Side</t>
  </si>
  <si>
    <t>Right-hand Side</t>
  </si>
  <si>
    <t>The left-hand side of the binomial equation represents risk.  Risk = 1 - C, where C is confidence.  Select sample size n such that the right-hand side is equal to, or slightly less than, the left-hand side of binomial equation (specified allowable risk).</t>
  </si>
  <si>
    <t>Guess a number for the yellow cell (sample size) until the purple cell is equal to, or slightly less than, the red cell. Iterating from 0 to 11, n = 11 is the first number to satisfy this requirement.
Testing 10 items results in a calculated risk of 0.107, which is larger than the specified risk of 0.100. Testing 11 items results in a calculated risk of 0.086, which is less than the specified risk of 0.100.  Therefore, testing 11 items with 0 failures occurring will demonstrate a reliability of 80% at a 90% confidence level. If the item reliability is &lt;= 80%, the chances of passing this test are &lt;= 10%.</t>
  </si>
  <si>
    <t>Guess a number for the yellow cell (sample size) until the purple cell is equal to, or slightly less than, the red cell. Iterating from 0 to 61, n = 61 is the first number to satisfy this requirement.
Testing 60 items results in a calculated risk of 0.053, which is larger than the specified risk of 0.050. Testing 61 items results in a calculated risk of 0.049, which is less than the specified risk of 0.050.  Therefore, testing 61 items with 2 failures occurring will demonstrate a reliability of 90% at 95% confidence level. If the item reliability is &lt;= 90%, the chances of passing this test are &lt;= 5%.</t>
  </si>
  <si>
    <t xml:space="preserve">t = </t>
  </si>
  <si>
    <t xml:space="preserve">Beta = </t>
  </si>
  <si>
    <t xml:space="preserve">Eta = </t>
  </si>
  <si>
    <t>The left-hand side of the binomial equation represents risk.  Risk = 1 - C, where C is confidence.  Select test time, t, such that the right-hand side is equal to, or slightly less than, the left-hand side of binomial equation (specified allowable risk).</t>
  </si>
  <si>
    <t>Guess a number for the yellow cell, test time, until the purple cell is equal to, or less than, the red cell.  t = 7,296 hours satisfies this requirement.</t>
  </si>
  <si>
    <t>https://reliabilityanalyticstoolkit.appspot.com/sample_size</t>
  </si>
</sst>
</file>

<file path=xl/styles.xml><?xml version="1.0" encoding="utf-8"?>
<styleSheet xmlns="http://schemas.openxmlformats.org/spreadsheetml/2006/main">
  <numFmts count="3">
    <numFmt numFmtId="164" formatCode="0.000000"/>
    <numFmt numFmtId="165" formatCode="0.000"/>
    <numFmt numFmtId="166" formatCode="0.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indexed="81"/>
      <name val="Tahoma"/>
      <family val="2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9" fillId="0" borderId="0" xfId="0" applyNumberFormat="1" applyFont="1" applyFill="1"/>
    <xf numFmtId="0" fontId="18" fillId="0" borderId="0" xfId="0" applyFont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 applyFill="1"/>
    <xf numFmtId="0" fontId="20" fillId="0" borderId="0" xfId="0" applyFont="1"/>
    <xf numFmtId="0" fontId="22" fillId="0" borderId="0" xfId="0" applyFont="1" applyFill="1"/>
    <xf numFmtId="0" fontId="20" fillId="0" borderId="0" xfId="0" applyFont="1" applyAlignment="1">
      <alignment wrapText="1"/>
    </xf>
    <xf numFmtId="165" fontId="20" fillId="35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164" fontId="22" fillId="0" borderId="0" xfId="0" applyNumberFormat="1" applyFont="1" applyAlignment="1">
      <alignment vertical="center"/>
    </xf>
    <xf numFmtId="164" fontId="22" fillId="0" borderId="0" xfId="0" applyNumberFormat="1" applyFont="1" applyFill="1" applyAlignment="1">
      <alignment vertical="center"/>
    </xf>
    <xf numFmtId="165" fontId="20" fillId="34" borderId="0" xfId="0" applyNumberFormat="1" applyFont="1" applyFill="1" applyAlignment="1">
      <alignment vertical="center"/>
    </xf>
    <xf numFmtId="2" fontId="20" fillId="0" borderId="0" xfId="0" applyNumberFormat="1" applyFont="1" applyFill="1" applyAlignment="1">
      <alignment horizontal="center" vertical="center"/>
    </xf>
    <xf numFmtId="2" fontId="22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Fill="1" applyAlignment="1">
      <alignment vertical="center"/>
    </xf>
    <xf numFmtId="3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right"/>
    </xf>
    <xf numFmtId="3" fontId="18" fillId="33" borderId="0" xfId="0" applyNumberFormat="1" applyFont="1" applyFill="1" applyAlignment="1">
      <alignment horizontal="left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166" fontId="19" fillId="0" borderId="0" xfId="0" applyNumberFormat="1" applyFont="1" applyFill="1" applyAlignment="1">
      <alignment horizontal="center"/>
    </xf>
    <xf numFmtId="166" fontId="19" fillId="35" borderId="0" xfId="0" applyNumberFormat="1" applyFont="1" applyFill="1" applyAlignment="1">
      <alignment horizontal="center"/>
    </xf>
    <xf numFmtId="166" fontId="19" fillId="34" borderId="0" xfId="0" applyNumberFormat="1" applyFont="1" applyFill="1" applyAlignment="1">
      <alignment horizontal="center"/>
    </xf>
    <xf numFmtId="0" fontId="18" fillId="0" borderId="0" xfId="0" applyFont="1" applyAlignment="1">
      <alignment wrapText="1"/>
    </xf>
    <xf numFmtId="0" fontId="19" fillId="0" borderId="0" xfId="0" applyFont="1" applyFill="1"/>
    <xf numFmtId="0" fontId="26" fillId="0" borderId="0" xfId="42" applyFont="1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2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137584</xdr:colOff>
      <xdr:row>2</xdr:row>
      <xdr:rowOff>74084</xdr:rowOff>
    </xdr:from>
    <xdr:to>
      <xdr:col>13</xdr:col>
      <xdr:colOff>1661584</xdr:colOff>
      <xdr:row>27</xdr:row>
      <xdr:rowOff>176742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73167" y="846667"/>
          <a:ext cx="9461500" cy="6177492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225425</xdr:colOff>
      <xdr:row>9</xdr:row>
      <xdr:rowOff>179917</xdr:rowOff>
    </xdr:from>
    <xdr:to>
      <xdr:col>6</xdr:col>
      <xdr:colOff>314325</xdr:colOff>
      <xdr:row>13</xdr:row>
      <xdr:rowOff>139700</xdr:rowOff>
    </xdr:to>
    <xdr:pic>
      <xdr:nvPicPr>
        <xdr:cNvPr id="1025" name="Picture 1" descr="Binomial Equat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53092" y="3037417"/>
          <a:ext cx="3031066" cy="9334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5</xdr:col>
      <xdr:colOff>762000</xdr:colOff>
      <xdr:row>12</xdr:row>
      <xdr:rowOff>148167</xdr:rowOff>
    </xdr:from>
    <xdr:to>
      <xdr:col>9</xdr:col>
      <xdr:colOff>381000</xdr:colOff>
      <xdr:row>27</xdr:row>
      <xdr:rowOff>84667</xdr:rowOff>
    </xdr:to>
    <xdr:cxnSp macro="">
      <xdr:nvCxnSpPr>
        <xdr:cNvPr id="7" name="Straight Arrow Connector 6"/>
        <xdr:cNvCxnSpPr/>
      </xdr:nvCxnSpPr>
      <xdr:spPr>
        <a:xfrm>
          <a:off x="4085167" y="3354917"/>
          <a:ext cx="3354916" cy="357716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</xdr:colOff>
      <xdr:row>12</xdr:row>
      <xdr:rowOff>158750</xdr:rowOff>
    </xdr:from>
    <xdr:to>
      <xdr:col>8</xdr:col>
      <xdr:colOff>275167</xdr:colOff>
      <xdr:row>27</xdr:row>
      <xdr:rowOff>148167</xdr:rowOff>
    </xdr:to>
    <xdr:cxnSp macro="">
      <xdr:nvCxnSpPr>
        <xdr:cNvPr id="9" name="Straight Arrow Connector 8"/>
        <xdr:cNvCxnSpPr/>
      </xdr:nvCxnSpPr>
      <xdr:spPr>
        <a:xfrm>
          <a:off x="3481917" y="3365500"/>
          <a:ext cx="3016250" cy="363008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158750</xdr:colOff>
      <xdr:row>12</xdr:row>
      <xdr:rowOff>211667</xdr:rowOff>
    </xdr:from>
    <xdr:to>
      <xdr:col>6</xdr:col>
      <xdr:colOff>402167</xdr:colOff>
      <xdr:row>27</xdr:row>
      <xdr:rowOff>95250</xdr:rowOff>
    </xdr:to>
    <xdr:cxnSp macro="">
      <xdr:nvCxnSpPr>
        <xdr:cNvPr id="11" name="Straight Arrow Connector 10"/>
        <xdr:cNvCxnSpPr/>
      </xdr:nvCxnSpPr>
      <xdr:spPr>
        <a:xfrm>
          <a:off x="2868083" y="3418417"/>
          <a:ext cx="1703917" cy="3524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370416</xdr:colOff>
      <xdr:row>12</xdr:row>
      <xdr:rowOff>169333</xdr:rowOff>
    </xdr:from>
    <xdr:to>
      <xdr:col>2</xdr:col>
      <xdr:colOff>518583</xdr:colOff>
      <xdr:row>26</xdr:row>
      <xdr:rowOff>95250</xdr:rowOff>
    </xdr:to>
    <xdr:cxnSp macro="">
      <xdr:nvCxnSpPr>
        <xdr:cNvPr id="13" name="Straight Arrow Connector 12"/>
        <xdr:cNvCxnSpPr/>
      </xdr:nvCxnSpPr>
      <xdr:spPr>
        <a:xfrm flipH="1">
          <a:off x="1598083" y="3376083"/>
          <a:ext cx="148167" cy="332316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455083</xdr:colOff>
      <xdr:row>1</xdr:row>
      <xdr:rowOff>21166</xdr:rowOff>
    </xdr:from>
    <xdr:to>
      <xdr:col>4</xdr:col>
      <xdr:colOff>52917</xdr:colOff>
      <xdr:row>9</xdr:row>
      <xdr:rowOff>10583</xdr:rowOff>
    </xdr:to>
    <xdr:cxnSp macro="">
      <xdr:nvCxnSpPr>
        <xdr:cNvPr id="15" name="Straight Arrow Connector 14"/>
        <xdr:cNvCxnSpPr/>
      </xdr:nvCxnSpPr>
      <xdr:spPr>
        <a:xfrm>
          <a:off x="2550583" y="550333"/>
          <a:ext cx="211667" cy="1936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444500</xdr:colOff>
      <xdr:row>23</xdr:row>
      <xdr:rowOff>179917</xdr:rowOff>
    </xdr:from>
    <xdr:to>
      <xdr:col>12</xdr:col>
      <xdr:colOff>1460500</xdr:colOff>
      <xdr:row>29</xdr:row>
      <xdr:rowOff>910167</xdr:rowOff>
    </xdr:to>
    <xdr:cxnSp macro="">
      <xdr:nvCxnSpPr>
        <xdr:cNvPr id="14" name="Straight Arrow Connector 13"/>
        <xdr:cNvCxnSpPr/>
      </xdr:nvCxnSpPr>
      <xdr:spPr>
        <a:xfrm flipH="1">
          <a:off x="3153833" y="6053667"/>
          <a:ext cx="8096250" cy="24235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486834</xdr:colOff>
      <xdr:row>19</xdr:row>
      <xdr:rowOff>211666</xdr:rowOff>
    </xdr:from>
    <xdr:to>
      <xdr:col>12</xdr:col>
      <xdr:colOff>2540001</xdr:colOff>
      <xdr:row>29</xdr:row>
      <xdr:rowOff>846667</xdr:rowOff>
    </xdr:to>
    <xdr:cxnSp macro="">
      <xdr:nvCxnSpPr>
        <xdr:cNvPr id="18" name="Straight Arrow Connector 17"/>
        <xdr:cNvCxnSpPr/>
      </xdr:nvCxnSpPr>
      <xdr:spPr>
        <a:xfrm flipH="1">
          <a:off x="1100667" y="5122333"/>
          <a:ext cx="11228917" cy="329141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4</xdr:row>
      <xdr:rowOff>0</xdr:rowOff>
    </xdr:from>
    <xdr:to>
      <xdr:col>11</xdr:col>
      <xdr:colOff>219075</xdr:colOff>
      <xdr:row>8</xdr:row>
      <xdr:rowOff>140759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914900" y="762000"/>
          <a:ext cx="3895725" cy="1114425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4</xdr:col>
      <xdr:colOff>539750</xdr:colOff>
      <xdr:row>8</xdr:row>
      <xdr:rowOff>31750</xdr:rowOff>
    </xdr:from>
    <xdr:to>
      <xdr:col>7</xdr:col>
      <xdr:colOff>338667</xdr:colOff>
      <xdr:row>11</xdr:row>
      <xdr:rowOff>158750</xdr:rowOff>
    </xdr:to>
    <xdr:cxnSp macro="">
      <xdr:nvCxnSpPr>
        <xdr:cNvPr id="17" name="Straight Arrow Connector 16"/>
        <xdr:cNvCxnSpPr/>
      </xdr:nvCxnSpPr>
      <xdr:spPr>
        <a:xfrm flipV="1">
          <a:off x="2995083" y="1894417"/>
          <a:ext cx="2275417" cy="698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709088</xdr:colOff>
      <xdr:row>1</xdr:row>
      <xdr:rowOff>21173</xdr:rowOff>
    </xdr:from>
    <xdr:to>
      <xdr:col>4</xdr:col>
      <xdr:colOff>501391</xdr:colOff>
      <xdr:row>1</xdr:row>
      <xdr:rowOff>21173</xdr:rowOff>
    </xdr:to>
    <xdr:cxnSp macro="">
      <xdr:nvCxnSpPr>
        <xdr:cNvPr id="31" name="Straight Connector 30"/>
        <xdr:cNvCxnSpPr/>
      </xdr:nvCxnSpPr>
      <xdr:spPr>
        <a:xfrm>
          <a:off x="1936755" y="550340"/>
          <a:ext cx="127396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178594</xdr:colOff>
      <xdr:row>2</xdr:row>
      <xdr:rowOff>11907</xdr:rowOff>
    </xdr:from>
    <xdr:to>
      <xdr:col>13</xdr:col>
      <xdr:colOff>2024062</xdr:colOff>
      <xdr:row>27</xdr:row>
      <xdr:rowOff>145257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41719" y="785813"/>
          <a:ext cx="9775031" cy="6074569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 editAs="oneCell">
    <xdr:from>
      <xdr:col>2</xdr:col>
      <xdr:colOff>225425</xdr:colOff>
      <xdr:row>9</xdr:row>
      <xdr:rowOff>179917</xdr:rowOff>
    </xdr:from>
    <xdr:to>
      <xdr:col>6</xdr:col>
      <xdr:colOff>314325</xdr:colOff>
      <xdr:row>13</xdr:row>
      <xdr:rowOff>139700</xdr:rowOff>
    </xdr:to>
    <xdr:pic>
      <xdr:nvPicPr>
        <xdr:cNvPr id="3" name="Picture 1" descr="Binomial Equatio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44625" y="2618317"/>
          <a:ext cx="3022600" cy="912283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5</xdr:col>
      <xdr:colOff>762000</xdr:colOff>
      <xdr:row>12</xdr:row>
      <xdr:rowOff>148167</xdr:rowOff>
    </xdr:from>
    <xdr:to>
      <xdr:col>9</xdr:col>
      <xdr:colOff>381000</xdr:colOff>
      <xdr:row>27</xdr:row>
      <xdr:rowOff>84667</xdr:rowOff>
    </xdr:to>
    <xdr:cxnSp macro="">
      <xdr:nvCxnSpPr>
        <xdr:cNvPr id="4" name="Straight Arrow Connector 3"/>
        <xdr:cNvCxnSpPr/>
      </xdr:nvCxnSpPr>
      <xdr:spPr>
        <a:xfrm>
          <a:off x="4067175" y="3300942"/>
          <a:ext cx="3362325" cy="3498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158750</xdr:colOff>
      <xdr:row>12</xdr:row>
      <xdr:rowOff>158750</xdr:rowOff>
    </xdr:from>
    <xdr:to>
      <xdr:col>8</xdr:col>
      <xdr:colOff>275167</xdr:colOff>
      <xdr:row>27</xdr:row>
      <xdr:rowOff>148167</xdr:rowOff>
    </xdr:to>
    <xdr:cxnSp macro="">
      <xdr:nvCxnSpPr>
        <xdr:cNvPr id="5" name="Straight Arrow Connector 4"/>
        <xdr:cNvCxnSpPr/>
      </xdr:nvCxnSpPr>
      <xdr:spPr>
        <a:xfrm>
          <a:off x="3463925" y="3311525"/>
          <a:ext cx="3021542" cy="355176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158750</xdr:colOff>
      <xdr:row>12</xdr:row>
      <xdr:rowOff>211667</xdr:rowOff>
    </xdr:from>
    <xdr:to>
      <xdr:col>6</xdr:col>
      <xdr:colOff>402167</xdr:colOff>
      <xdr:row>27</xdr:row>
      <xdr:rowOff>95250</xdr:rowOff>
    </xdr:to>
    <xdr:cxnSp macro="">
      <xdr:nvCxnSpPr>
        <xdr:cNvPr id="6" name="Straight Arrow Connector 5"/>
        <xdr:cNvCxnSpPr/>
      </xdr:nvCxnSpPr>
      <xdr:spPr>
        <a:xfrm>
          <a:off x="2854325" y="3364442"/>
          <a:ext cx="1700742" cy="34459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370416</xdr:colOff>
      <xdr:row>12</xdr:row>
      <xdr:rowOff>169333</xdr:rowOff>
    </xdr:from>
    <xdr:to>
      <xdr:col>2</xdr:col>
      <xdr:colOff>518583</xdr:colOff>
      <xdr:row>26</xdr:row>
      <xdr:rowOff>95250</xdr:rowOff>
    </xdr:to>
    <xdr:cxnSp macro="">
      <xdr:nvCxnSpPr>
        <xdr:cNvPr id="7" name="Straight Arrow Connector 6"/>
        <xdr:cNvCxnSpPr/>
      </xdr:nvCxnSpPr>
      <xdr:spPr>
        <a:xfrm flipH="1">
          <a:off x="1589616" y="3322108"/>
          <a:ext cx="148167" cy="32501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</xdr:row>
      <xdr:rowOff>47626</xdr:rowOff>
    </xdr:from>
    <xdr:to>
      <xdr:col>4</xdr:col>
      <xdr:colOff>52917</xdr:colOff>
      <xdr:row>8</xdr:row>
      <xdr:rowOff>212990</xdr:rowOff>
    </xdr:to>
    <xdr:cxnSp macro="">
      <xdr:nvCxnSpPr>
        <xdr:cNvPr id="8" name="Straight Arrow Connector 7"/>
        <xdr:cNvCxnSpPr/>
      </xdr:nvCxnSpPr>
      <xdr:spPr>
        <a:xfrm>
          <a:off x="2559844" y="583407"/>
          <a:ext cx="183886" cy="183223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23</xdr:row>
      <xdr:rowOff>179917</xdr:rowOff>
    </xdr:from>
    <xdr:to>
      <xdr:col>12</xdr:col>
      <xdr:colOff>1460500</xdr:colOff>
      <xdr:row>29</xdr:row>
      <xdr:rowOff>59531</xdr:rowOff>
    </xdr:to>
    <xdr:cxnSp macro="">
      <xdr:nvCxnSpPr>
        <xdr:cNvPr id="9" name="Straight Arrow Connector 8"/>
        <xdr:cNvCxnSpPr/>
      </xdr:nvCxnSpPr>
      <xdr:spPr>
        <a:xfrm flipH="1">
          <a:off x="3167063" y="5942542"/>
          <a:ext cx="8056562" cy="154648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488156</xdr:colOff>
      <xdr:row>19</xdr:row>
      <xdr:rowOff>211666</xdr:rowOff>
    </xdr:from>
    <xdr:to>
      <xdr:col>12</xdr:col>
      <xdr:colOff>2540003</xdr:colOff>
      <xdr:row>29</xdr:row>
      <xdr:rowOff>35719</xdr:rowOff>
    </xdr:to>
    <xdr:cxnSp macro="">
      <xdr:nvCxnSpPr>
        <xdr:cNvPr id="10" name="Straight Arrow Connector 9"/>
        <xdr:cNvCxnSpPr/>
      </xdr:nvCxnSpPr>
      <xdr:spPr>
        <a:xfrm flipH="1">
          <a:off x="1095375" y="5033697"/>
          <a:ext cx="11207753" cy="243152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0</xdr:colOff>
      <xdr:row>4</xdr:row>
      <xdr:rowOff>0</xdr:rowOff>
    </xdr:from>
    <xdr:to>
      <xdr:col>11</xdr:col>
      <xdr:colOff>219075</xdr:colOff>
      <xdr:row>8</xdr:row>
      <xdr:rowOff>140759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72075" y="1247775"/>
          <a:ext cx="3895725" cy="1093259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4</xdr:col>
      <xdr:colOff>539750</xdr:colOff>
      <xdr:row>8</xdr:row>
      <xdr:rowOff>31750</xdr:rowOff>
    </xdr:from>
    <xdr:to>
      <xdr:col>7</xdr:col>
      <xdr:colOff>338667</xdr:colOff>
      <xdr:row>11</xdr:row>
      <xdr:rowOff>158750</xdr:rowOff>
    </xdr:to>
    <xdr:cxnSp macro="">
      <xdr:nvCxnSpPr>
        <xdr:cNvPr id="12" name="Straight Arrow Connector 11"/>
        <xdr:cNvCxnSpPr/>
      </xdr:nvCxnSpPr>
      <xdr:spPr>
        <a:xfrm flipV="1">
          <a:off x="3235325" y="2232025"/>
          <a:ext cx="2275417" cy="841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702468</xdr:colOff>
      <xdr:row>1</xdr:row>
      <xdr:rowOff>47624</xdr:rowOff>
    </xdr:from>
    <xdr:to>
      <xdr:col>4</xdr:col>
      <xdr:colOff>500062</xdr:colOff>
      <xdr:row>1</xdr:row>
      <xdr:rowOff>47624</xdr:rowOff>
    </xdr:to>
    <xdr:cxnSp macro="">
      <xdr:nvCxnSpPr>
        <xdr:cNvPr id="15" name="Straight Connector 14"/>
        <xdr:cNvCxnSpPr/>
      </xdr:nvCxnSpPr>
      <xdr:spPr>
        <a:xfrm>
          <a:off x="1916906" y="583405"/>
          <a:ext cx="127396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3176</xdr:colOff>
      <xdr:row>10</xdr:row>
      <xdr:rowOff>148167</xdr:rowOff>
    </xdr:from>
    <xdr:to>
      <xdr:col>6</xdr:col>
      <xdr:colOff>346076</xdr:colOff>
      <xdr:row>15</xdr:row>
      <xdr:rowOff>81492</xdr:rowOff>
    </xdr:to>
    <xdr:pic>
      <xdr:nvPicPr>
        <xdr:cNvPr id="2" name="Picture 1" descr="Binomial Equat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2376" y="1862667"/>
          <a:ext cx="3019425" cy="9334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3</xdr:col>
      <xdr:colOff>518583</xdr:colOff>
      <xdr:row>1</xdr:row>
      <xdr:rowOff>19050</xdr:rowOff>
    </xdr:from>
    <xdr:to>
      <xdr:col>4</xdr:col>
      <xdr:colOff>57150</xdr:colOff>
      <xdr:row>10</xdr:row>
      <xdr:rowOff>42333</xdr:rowOff>
    </xdr:to>
    <xdr:cxnSp macro="">
      <xdr:nvCxnSpPr>
        <xdr:cNvPr id="7" name="Straight Arrow Connector 6"/>
        <xdr:cNvCxnSpPr/>
      </xdr:nvCxnSpPr>
      <xdr:spPr>
        <a:xfrm flipH="1">
          <a:off x="2347383" y="257175"/>
          <a:ext cx="148167" cy="173778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10584</xdr:colOff>
      <xdr:row>11</xdr:row>
      <xdr:rowOff>0</xdr:rowOff>
    </xdr:from>
    <xdr:to>
      <xdr:col>11</xdr:col>
      <xdr:colOff>324909</xdr:colOff>
      <xdr:row>15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5667" y="1905000"/>
          <a:ext cx="2113492" cy="8191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 editAs="oneCell">
    <xdr:from>
      <xdr:col>12</xdr:col>
      <xdr:colOff>285750</xdr:colOff>
      <xdr:row>1</xdr:row>
      <xdr:rowOff>84668</xdr:rowOff>
    </xdr:from>
    <xdr:to>
      <xdr:col>12</xdr:col>
      <xdr:colOff>5556078</xdr:colOff>
      <xdr:row>20</xdr:row>
      <xdr:rowOff>558801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67875" y="84668"/>
          <a:ext cx="5270328" cy="4276989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8</xdr:col>
      <xdr:colOff>361950</xdr:colOff>
      <xdr:row>12</xdr:row>
      <xdr:rowOff>95250</xdr:rowOff>
    </xdr:from>
    <xdr:to>
      <xdr:col>10</xdr:col>
      <xdr:colOff>752475</xdr:colOff>
      <xdr:row>17</xdr:row>
      <xdr:rowOff>47625</xdr:rowOff>
    </xdr:to>
    <xdr:cxnSp macro="">
      <xdr:nvCxnSpPr>
        <xdr:cNvPr id="16" name="Straight Arrow Connector 15"/>
        <xdr:cNvCxnSpPr/>
      </xdr:nvCxnSpPr>
      <xdr:spPr>
        <a:xfrm flipH="1">
          <a:off x="6315075" y="2428875"/>
          <a:ext cx="2143125" cy="904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352425</xdr:colOff>
      <xdr:row>14</xdr:row>
      <xdr:rowOff>28575</xdr:rowOff>
    </xdr:from>
    <xdr:to>
      <xdr:col>10</xdr:col>
      <xdr:colOff>742950</xdr:colOff>
      <xdr:row>19</xdr:row>
      <xdr:rowOff>95250</xdr:rowOff>
    </xdr:to>
    <xdr:cxnSp macro="">
      <xdr:nvCxnSpPr>
        <xdr:cNvPr id="19" name="Straight Arrow Connector 18"/>
        <xdr:cNvCxnSpPr/>
      </xdr:nvCxnSpPr>
      <xdr:spPr>
        <a:xfrm flipH="1">
          <a:off x="6305550" y="2743200"/>
          <a:ext cx="2143125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200027</xdr:colOff>
      <xdr:row>12</xdr:row>
      <xdr:rowOff>57150</xdr:rowOff>
    </xdr:from>
    <xdr:to>
      <xdr:col>11</xdr:col>
      <xdr:colOff>114300</xdr:colOff>
      <xdr:row>18</xdr:row>
      <xdr:rowOff>85725</xdr:rowOff>
    </xdr:to>
    <xdr:cxnSp macro="">
      <xdr:nvCxnSpPr>
        <xdr:cNvPr id="21" name="Straight Arrow Connector 20"/>
        <xdr:cNvCxnSpPr/>
      </xdr:nvCxnSpPr>
      <xdr:spPr>
        <a:xfrm flipH="1">
          <a:off x="6153152" y="2390775"/>
          <a:ext cx="2552698" cy="11715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76200</xdr:rowOff>
    </xdr:from>
    <xdr:to>
      <xdr:col>12</xdr:col>
      <xdr:colOff>209550</xdr:colOff>
      <xdr:row>17</xdr:row>
      <xdr:rowOff>114300</xdr:rowOff>
    </xdr:to>
    <xdr:cxnSp macro="">
      <xdr:nvCxnSpPr>
        <xdr:cNvPr id="23" name="Straight Arrow Connector 22"/>
        <xdr:cNvCxnSpPr/>
      </xdr:nvCxnSpPr>
      <xdr:spPr>
        <a:xfrm flipV="1">
          <a:off x="6800850" y="3076575"/>
          <a:ext cx="2809875" cy="4381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539751</xdr:colOff>
      <xdr:row>22</xdr:row>
      <xdr:rowOff>127000</xdr:rowOff>
    </xdr:from>
    <xdr:to>
      <xdr:col>11</xdr:col>
      <xdr:colOff>152400</xdr:colOff>
      <xdr:row>23</xdr:row>
      <xdr:rowOff>95250</xdr:rowOff>
    </xdr:to>
    <xdr:cxnSp macro="">
      <xdr:nvCxnSpPr>
        <xdr:cNvPr id="25" name="Straight Arrow Connector 24"/>
        <xdr:cNvCxnSpPr/>
      </xdr:nvCxnSpPr>
      <xdr:spPr>
        <a:xfrm flipH="1" flipV="1">
          <a:off x="1758951" y="5241925"/>
          <a:ext cx="6984999" cy="158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349250</xdr:colOff>
      <xdr:row>14</xdr:row>
      <xdr:rowOff>52917</xdr:rowOff>
    </xdr:from>
    <xdr:to>
      <xdr:col>2</xdr:col>
      <xdr:colOff>402166</xdr:colOff>
      <xdr:row>21</xdr:row>
      <xdr:rowOff>42334</xdr:rowOff>
    </xdr:to>
    <xdr:cxnSp macro="">
      <xdr:nvCxnSpPr>
        <xdr:cNvPr id="28" name="Straight Arrow Connector 27"/>
        <xdr:cNvCxnSpPr/>
      </xdr:nvCxnSpPr>
      <xdr:spPr>
        <a:xfrm>
          <a:off x="1576917" y="2529417"/>
          <a:ext cx="52916" cy="18097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15</xdr:row>
      <xdr:rowOff>28575</xdr:rowOff>
    </xdr:from>
    <xdr:to>
      <xdr:col>11</xdr:col>
      <xdr:colOff>31750</xdr:colOff>
      <xdr:row>21</xdr:row>
      <xdr:rowOff>158750</xdr:rowOff>
    </xdr:to>
    <xdr:cxnSp macro="">
      <xdr:nvCxnSpPr>
        <xdr:cNvPr id="30" name="Straight Arrow Connector 29"/>
        <xdr:cNvCxnSpPr/>
      </xdr:nvCxnSpPr>
      <xdr:spPr>
        <a:xfrm>
          <a:off x="2466975" y="2933700"/>
          <a:ext cx="6156325" cy="1758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582085</xdr:colOff>
      <xdr:row>14</xdr:row>
      <xdr:rowOff>123825</xdr:rowOff>
    </xdr:from>
    <xdr:to>
      <xdr:col>9</xdr:col>
      <xdr:colOff>371475</xdr:colOff>
      <xdr:row>21</xdr:row>
      <xdr:rowOff>391584</xdr:rowOff>
    </xdr:to>
    <xdr:cxnSp macro="">
      <xdr:nvCxnSpPr>
        <xdr:cNvPr id="32" name="Straight Arrow Connector 31"/>
        <xdr:cNvCxnSpPr/>
      </xdr:nvCxnSpPr>
      <xdr:spPr>
        <a:xfrm flipH="1">
          <a:off x="5496985" y="2838450"/>
          <a:ext cx="1665815" cy="208703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941918</xdr:colOff>
      <xdr:row>19</xdr:row>
      <xdr:rowOff>123825</xdr:rowOff>
    </xdr:from>
    <xdr:to>
      <xdr:col>12</xdr:col>
      <xdr:colOff>2066925</xdr:colOff>
      <xdr:row>22</xdr:row>
      <xdr:rowOff>74083</xdr:rowOff>
    </xdr:to>
    <xdr:cxnSp macro="">
      <xdr:nvCxnSpPr>
        <xdr:cNvPr id="34" name="Straight Arrow Connector 33"/>
        <xdr:cNvCxnSpPr/>
      </xdr:nvCxnSpPr>
      <xdr:spPr>
        <a:xfrm flipH="1">
          <a:off x="5856818" y="3790950"/>
          <a:ext cx="5611282" cy="13980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2244203</xdr:colOff>
      <xdr:row>6</xdr:row>
      <xdr:rowOff>0</xdr:rowOff>
    </xdr:from>
    <xdr:to>
      <xdr:col>12</xdr:col>
      <xdr:colOff>3619500</xdr:colOff>
      <xdr:row>9</xdr:row>
      <xdr:rowOff>105833</xdr:rowOff>
    </xdr:to>
    <xdr:sp macro="" textlink="">
      <xdr:nvSpPr>
        <xdr:cNvPr id="35" name="Freeform 34"/>
        <xdr:cNvSpPr/>
      </xdr:nvSpPr>
      <xdr:spPr>
        <a:xfrm>
          <a:off x="11663370" y="952500"/>
          <a:ext cx="1375297" cy="677333"/>
        </a:xfrm>
        <a:custGeom>
          <a:avLst/>
          <a:gdLst>
            <a:gd name="connsiteX0" fmla="*/ 867297 w 1375297"/>
            <a:gd name="connsiteY0" fmla="*/ 0 h 677333"/>
            <a:gd name="connsiteX1" fmla="*/ 1153047 w 1375297"/>
            <a:gd name="connsiteY1" fmla="*/ 21167 h 677333"/>
            <a:gd name="connsiteX2" fmla="*/ 1280047 w 1375297"/>
            <a:gd name="connsiteY2" fmla="*/ 52917 h 677333"/>
            <a:gd name="connsiteX3" fmla="*/ 1311797 w 1375297"/>
            <a:gd name="connsiteY3" fmla="*/ 74083 h 677333"/>
            <a:gd name="connsiteX4" fmla="*/ 1332963 w 1375297"/>
            <a:gd name="connsiteY4" fmla="*/ 116417 h 677333"/>
            <a:gd name="connsiteX5" fmla="*/ 1354130 w 1375297"/>
            <a:gd name="connsiteY5" fmla="*/ 148167 h 677333"/>
            <a:gd name="connsiteX6" fmla="*/ 1375297 w 1375297"/>
            <a:gd name="connsiteY6" fmla="*/ 211667 h 677333"/>
            <a:gd name="connsiteX7" fmla="*/ 1354130 w 1375297"/>
            <a:gd name="connsiteY7" fmla="*/ 338667 h 677333"/>
            <a:gd name="connsiteX8" fmla="*/ 1332963 w 1375297"/>
            <a:gd name="connsiteY8" fmla="*/ 370417 h 677333"/>
            <a:gd name="connsiteX9" fmla="*/ 1237713 w 1375297"/>
            <a:gd name="connsiteY9" fmla="*/ 455083 h 677333"/>
            <a:gd name="connsiteX10" fmla="*/ 1205963 w 1375297"/>
            <a:gd name="connsiteY10" fmla="*/ 465667 h 677333"/>
            <a:gd name="connsiteX11" fmla="*/ 1131880 w 1375297"/>
            <a:gd name="connsiteY11" fmla="*/ 497417 h 677333"/>
            <a:gd name="connsiteX12" fmla="*/ 1068380 w 1375297"/>
            <a:gd name="connsiteY12" fmla="*/ 529167 h 677333"/>
            <a:gd name="connsiteX13" fmla="*/ 1015463 w 1375297"/>
            <a:gd name="connsiteY13" fmla="*/ 550333 h 677333"/>
            <a:gd name="connsiteX14" fmla="*/ 888463 w 1375297"/>
            <a:gd name="connsiteY14" fmla="*/ 560917 h 677333"/>
            <a:gd name="connsiteX15" fmla="*/ 793213 w 1375297"/>
            <a:gd name="connsiteY15" fmla="*/ 582083 h 677333"/>
            <a:gd name="connsiteX16" fmla="*/ 761463 w 1375297"/>
            <a:gd name="connsiteY16" fmla="*/ 592667 h 677333"/>
            <a:gd name="connsiteX17" fmla="*/ 623880 w 1375297"/>
            <a:gd name="connsiteY17" fmla="*/ 613833 h 677333"/>
            <a:gd name="connsiteX18" fmla="*/ 560380 w 1375297"/>
            <a:gd name="connsiteY18" fmla="*/ 635000 h 677333"/>
            <a:gd name="connsiteX19" fmla="*/ 496880 w 1375297"/>
            <a:gd name="connsiteY19" fmla="*/ 656167 h 677333"/>
            <a:gd name="connsiteX20" fmla="*/ 359297 w 1375297"/>
            <a:gd name="connsiteY20" fmla="*/ 677333 h 677333"/>
            <a:gd name="connsiteX21" fmla="*/ 105297 w 1375297"/>
            <a:gd name="connsiteY21" fmla="*/ 656167 h 677333"/>
            <a:gd name="connsiteX22" fmla="*/ 62963 w 1375297"/>
            <a:gd name="connsiteY22" fmla="*/ 645583 h 67733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</a:cxnLst>
          <a:rect l="l" t="t" r="r" b="b"/>
          <a:pathLst>
            <a:path w="1375297" h="677333">
              <a:moveTo>
                <a:pt x="867297" y="0"/>
              </a:moveTo>
              <a:lnTo>
                <a:pt x="1153047" y="21167"/>
              </a:lnTo>
              <a:cubicBezTo>
                <a:pt x="1180614" y="23673"/>
                <a:pt x="1256435" y="37176"/>
                <a:pt x="1280047" y="52917"/>
              </a:cubicBezTo>
              <a:lnTo>
                <a:pt x="1311797" y="74083"/>
              </a:lnTo>
              <a:cubicBezTo>
                <a:pt x="1318852" y="88194"/>
                <a:pt x="1325136" y="102719"/>
                <a:pt x="1332963" y="116417"/>
              </a:cubicBezTo>
              <a:cubicBezTo>
                <a:pt x="1339274" y="127461"/>
                <a:pt x="1348964" y="136544"/>
                <a:pt x="1354130" y="148167"/>
              </a:cubicBezTo>
              <a:cubicBezTo>
                <a:pt x="1363192" y="168556"/>
                <a:pt x="1375297" y="211667"/>
                <a:pt x="1375297" y="211667"/>
              </a:cubicBezTo>
              <a:cubicBezTo>
                <a:pt x="1371944" y="241840"/>
                <a:pt x="1371859" y="303208"/>
                <a:pt x="1354130" y="338667"/>
              </a:cubicBezTo>
              <a:cubicBezTo>
                <a:pt x="1348442" y="350044"/>
                <a:pt x="1341413" y="360910"/>
                <a:pt x="1332963" y="370417"/>
              </a:cubicBezTo>
              <a:cubicBezTo>
                <a:pt x="1310520" y="395665"/>
                <a:pt x="1273103" y="437388"/>
                <a:pt x="1237713" y="455083"/>
              </a:cubicBezTo>
              <a:cubicBezTo>
                <a:pt x="1227735" y="460072"/>
                <a:pt x="1215941" y="460678"/>
                <a:pt x="1205963" y="465667"/>
              </a:cubicBezTo>
              <a:cubicBezTo>
                <a:pt x="1132877" y="502210"/>
                <a:pt x="1219983" y="475390"/>
                <a:pt x="1131880" y="497417"/>
              </a:cubicBezTo>
              <a:cubicBezTo>
                <a:pt x="1083714" y="529527"/>
                <a:pt x="1118453" y="510390"/>
                <a:pt x="1068380" y="529167"/>
              </a:cubicBezTo>
              <a:cubicBezTo>
                <a:pt x="1050592" y="535838"/>
                <a:pt x="1034172" y="547031"/>
                <a:pt x="1015463" y="550333"/>
              </a:cubicBezTo>
              <a:cubicBezTo>
                <a:pt x="973629" y="557715"/>
                <a:pt x="930796" y="557389"/>
                <a:pt x="888463" y="560917"/>
              </a:cubicBezTo>
              <a:cubicBezTo>
                <a:pt x="816984" y="584743"/>
                <a:pt x="904980" y="557246"/>
                <a:pt x="793213" y="582083"/>
              </a:cubicBezTo>
              <a:cubicBezTo>
                <a:pt x="782323" y="584503"/>
                <a:pt x="772353" y="590247"/>
                <a:pt x="761463" y="592667"/>
              </a:cubicBezTo>
              <a:cubicBezTo>
                <a:pt x="735035" y="598540"/>
                <a:pt x="647507" y="610458"/>
                <a:pt x="623880" y="613833"/>
              </a:cubicBezTo>
              <a:lnTo>
                <a:pt x="560380" y="635000"/>
              </a:lnTo>
              <a:cubicBezTo>
                <a:pt x="539213" y="642056"/>
                <a:pt x="518888" y="652499"/>
                <a:pt x="496880" y="656167"/>
              </a:cubicBezTo>
              <a:cubicBezTo>
                <a:pt x="408774" y="670851"/>
                <a:pt x="454623" y="663715"/>
                <a:pt x="359297" y="677333"/>
              </a:cubicBezTo>
              <a:cubicBezTo>
                <a:pt x="274630" y="670278"/>
                <a:pt x="189737" y="665549"/>
                <a:pt x="105297" y="656167"/>
              </a:cubicBezTo>
              <a:cubicBezTo>
                <a:pt x="0" y="644467"/>
                <a:pt x="106903" y="645583"/>
                <a:pt x="62963" y="645583"/>
              </a:cubicBezTo>
            </a:path>
          </a:pathLst>
        </a:cu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12</xdr:col>
      <xdr:colOff>3037417</xdr:colOff>
      <xdr:row>9</xdr:row>
      <xdr:rowOff>137584</xdr:rowOff>
    </xdr:from>
    <xdr:to>
      <xdr:col>12</xdr:col>
      <xdr:colOff>5150909</xdr:colOff>
      <xdr:row>13</xdr:row>
      <xdr:rowOff>156634</xdr:rowOff>
    </xdr:to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19542" y="1661584"/>
          <a:ext cx="2113492" cy="819150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12</xdr:col>
      <xdr:colOff>3206750</xdr:colOff>
      <xdr:row>7</xdr:row>
      <xdr:rowOff>10583</xdr:rowOff>
    </xdr:from>
    <xdr:to>
      <xdr:col>12</xdr:col>
      <xdr:colOff>3481916</xdr:colOff>
      <xdr:row>11</xdr:row>
      <xdr:rowOff>137583</xdr:rowOff>
    </xdr:to>
    <xdr:cxnSp macro="">
      <xdr:nvCxnSpPr>
        <xdr:cNvPr id="38" name="Straight Arrow Connector 37"/>
        <xdr:cNvCxnSpPr/>
      </xdr:nvCxnSpPr>
      <xdr:spPr>
        <a:xfrm>
          <a:off x="12625917" y="1153583"/>
          <a:ext cx="275166" cy="8890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2730500</xdr:colOff>
      <xdr:row>7</xdr:row>
      <xdr:rowOff>148167</xdr:rowOff>
    </xdr:from>
    <xdr:to>
      <xdr:col>12</xdr:col>
      <xdr:colOff>4720166</xdr:colOff>
      <xdr:row>11</xdr:row>
      <xdr:rowOff>21167</xdr:rowOff>
    </xdr:to>
    <xdr:cxnSp macro="">
      <xdr:nvCxnSpPr>
        <xdr:cNvPr id="40" name="Straight Arrow Connector 39"/>
        <xdr:cNvCxnSpPr/>
      </xdr:nvCxnSpPr>
      <xdr:spPr>
        <a:xfrm>
          <a:off x="12149667" y="1291167"/>
          <a:ext cx="1989666" cy="6350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2497666</xdr:colOff>
      <xdr:row>8</xdr:row>
      <xdr:rowOff>158750</xdr:rowOff>
    </xdr:from>
    <xdr:to>
      <xdr:col>12</xdr:col>
      <xdr:colOff>4963583</xdr:colOff>
      <xdr:row>10</xdr:row>
      <xdr:rowOff>74083</xdr:rowOff>
    </xdr:to>
    <xdr:cxnSp macro="">
      <xdr:nvCxnSpPr>
        <xdr:cNvPr id="42" name="Straight Arrow Connector 41"/>
        <xdr:cNvCxnSpPr/>
      </xdr:nvCxnSpPr>
      <xdr:spPr>
        <a:xfrm>
          <a:off x="11916833" y="1492250"/>
          <a:ext cx="2465917" cy="29633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4929188</xdr:colOff>
      <xdr:row>6</xdr:row>
      <xdr:rowOff>178594</xdr:rowOff>
    </xdr:from>
    <xdr:to>
      <xdr:col>15</xdr:col>
      <xdr:colOff>107156</xdr:colOff>
      <xdr:row>12</xdr:row>
      <xdr:rowOff>71438</xdr:rowOff>
    </xdr:to>
    <xdr:cxnSp macro="">
      <xdr:nvCxnSpPr>
        <xdr:cNvPr id="45" name="Straight Arrow Connector 44"/>
        <xdr:cNvCxnSpPr/>
      </xdr:nvCxnSpPr>
      <xdr:spPr>
        <a:xfrm flipH="1">
          <a:off x="14311313" y="1131094"/>
          <a:ext cx="6310312" cy="103584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161925</xdr:colOff>
      <xdr:row>3</xdr:row>
      <xdr:rowOff>28575</xdr:rowOff>
    </xdr:from>
    <xdr:to>
      <xdr:col>10</xdr:col>
      <xdr:colOff>238125</xdr:colOff>
      <xdr:row>8</xdr:row>
      <xdr:rowOff>121709</xdr:rowOff>
    </xdr:to>
    <xdr:pic>
      <xdr:nvPicPr>
        <xdr:cNvPr id="39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057650" y="409575"/>
          <a:ext cx="3886200" cy="1093259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  <xdr:twoCellAnchor>
    <xdr:from>
      <xdr:col>3</xdr:col>
      <xdr:colOff>142875</xdr:colOff>
      <xdr:row>1</xdr:row>
      <xdr:rowOff>19050</xdr:rowOff>
    </xdr:from>
    <xdr:to>
      <xdr:col>5</xdr:col>
      <xdr:colOff>197644</xdr:colOff>
      <xdr:row>1</xdr:row>
      <xdr:rowOff>19050</xdr:rowOff>
    </xdr:to>
    <xdr:cxnSp macro="">
      <xdr:nvCxnSpPr>
        <xdr:cNvPr id="43" name="Straight Connector 42"/>
        <xdr:cNvCxnSpPr/>
      </xdr:nvCxnSpPr>
      <xdr:spPr>
        <a:xfrm>
          <a:off x="1971675" y="257175"/>
          <a:ext cx="127396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liabilityanalyticstoolkit.appspot.com/sample_siz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liabilityanalyticstoolkit.appspot.com/sample_size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liabilityanalyticstoolkit.appspot.com/sample_si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zoomScale="90" zoomScaleNormal="90" workbookViewId="0">
      <selection activeCell="E42" sqref="E42"/>
    </sheetView>
  </sheetViews>
  <sheetFormatPr defaultRowHeight="18.75"/>
  <cols>
    <col min="1" max="2" width="9.140625" style="8"/>
    <col min="3" max="3" width="13" style="8" customWidth="1"/>
    <col min="4" max="5" width="9.140625" style="8"/>
    <col min="6" max="6" width="12.7109375" style="8" customWidth="1"/>
    <col min="7" max="7" width="15.28515625" style="8" customWidth="1"/>
    <col min="8" max="8" width="15.5703125" style="8" customWidth="1"/>
    <col min="9" max="9" width="12.5703125" style="8" customWidth="1"/>
    <col min="10" max="10" width="13.7109375" style="8" customWidth="1"/>
    <col min="11" max="11" width="13.28515625" style="8" customWidth="1"/>
    <col min="12" max="12" width="14" style="8" customWidth="1"/>
    <col min="13" max="13" width="119" style="8" customWidth="1"/>
    <col min="14" max="14" width="71.140625" style="8" customWidth="1"/>
    <col min="15" max="16384" width="9.140625" style="8"/>
  </cols>
  <sheetData>
    <row r="1" spans="1:1" ht="42" customHeight="1">
      <c r="A1" s="11" t="s">
        <v>19</v>
      </c>
    </row>
    <row r="21" spans="2:13" ht="18" customHeight="1"/>
    <row r="28" spans="2:13" ht="37.5">
      <c r="C28" s="7" t="s">
        <v>17</v>
      </c>
      <c r="G28" s="7" t="s">
        <v>5</v>
      </c>
      <c r="H28" s="7"/>
      <c r="I28" s="7" t="s">
        <v>6</v>
      </c>
      <c r="J28" s="7" t="s">
        <v>7</v>
      </c>
      <c r="K28" s="7" t="s">
        <v>18</v>
      </c>
      <c r="L28" s="7" t="s">
        <v>9</v>
      </c>
    </row>
    <row r="29" spans="2:13">
      <c r="B29" s="6" t="s">
        <v>2</v>
      </c>
      <c r="C29" s="6" t="s">
        <v>12</v>
      </c>
      <c r="D29" s="6" t="s">
        <v>0</v>
      </c>
      <c r="E29" s="6" t="s">
        <v>1</v>
      </c>
      <c r="F29" s="6" t="s">
        <v>10</v>
      </c>
      <c r="G29" s="6" t="s">
        <v>11</v>
      </c>
      <c r="H29" s="6" t="s">
        <v>3</v>
      </c>
      <c r="I29" s="6" t="s">
        <v>13</v>
      </c>
      <c r="J29" s="6" t="s">
        <v>14</v>
      </c>
      <c r="K29" s="7" t="s">
        <v>8</v>
      </c>
    </row>
    <row r="30" spans="2:13" ht="152.25" customHeight="1">
      <c r="B30" s="20">
        <v>0.9</v>
      </c>
      <c r="C30" s="14">
        <f>1-B30</f>
        <v>9.9999999999999978E-2</v>
      </c>
      <c r="D30" s="15">
        <v>0</v>
      </c>
      <c r="E30" s="16">
        <v>11</v>
      </c>
      <c r="F30" s="6">
        <v>0</v>
      </c>
      <c r="G30" s="15">
        <f>FACT(E30)/(FACT(D30)*FACT(E30-D30))</f>
        <v>1</v>
      </c>
      <c r="H30" s="20">
        <v>0.8</v>
      </c>
      <c r="I30" s="17">
        <f>(1-H30)^D30</f>
        <v>1</v>
      </c>
      <c r="J30" s="17">
        <f>H30^(E30-D30)</f>
        <v>8.5899345920000092E-2</v>
      </c>
      <c r="K30" s="18">
        <f>G30*I30*J30</f>
        <v>8.5899345920000092E-2</v>
      </c>
      <c r="L30" s="19">
        <f>K30</f>
        <v>8.5899345920000092E-2</v>
      </c>
      <c r="M30" s="13" t="s">
        <v>20</v>
      </c>
    </row>
    <row r="36" spans="1:13">
      <c r="M36" s="34" t="s">
        <v>27</v>
      </c>
    </row>
    <row r="4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3">
      <c r="A43" s="12"/>
      <c r="B43" s="12"/>
      <c r="C43" s="12"/>
      <c r="D43" s="12"/>
      <c r="E43" s="12"/>
      <c r="F43" s="12"/>
      <c r="G43" s="12"/>
      <c r="H43" s="10"/>
      <c r="I43" s="10"/>
      <c r="J43" s="10"/>
      <c r="K43" s="10"/>
    </row>
    <row r="44" spans="1:13">
      <c r="A44" s="12"/>
      <c r="B44" s="12"/>
      <c r="C44" s="12"/>
      <c r="D44" s="12"/>
      <c r="E44" s="12"/>
      <c r="F44" s="12"/>
      <c r="G44" s="12"/>
      <c r="H44" s="10"/>
      <c r="I44" s="10"/>
      <c r="J44" s="10"/>
      <c r="K44" s="10"/>
    </row>
    <row r="45" spans="1:13">
      <c r="A45" s="12"/>
      <c r="B45" s="12"/>
      <c r="C45" s="12"/>
      <c r="D45" s="12"/>
      <c r="E45" s="12"/>
      <c r="F45" s="12"/>
      <c r="G45" s="12"/>
      <c r="H45" s="10"/>
      <c r="I45" s="10"/>
      <c r="J45" s="10"/>
      <c r="K45" s="10"/>
    </row>
    <row r="46" spans="1:13">
      <c r="A46" s="12"/>
      <c r="B46" s="12"/>
      <c r="C46" s="12"/>
      <c r="D46" s="12"/>
      <c r="E46" s="12"/>
      <c r="F46" s="12"/>
      <c r="G46" s="12"/>
      <c r="H46" s="10"/>
      <c r="I46" s="10"/>
      <c r="J46" s="10"/>
      <c r="K46" s="10"/>
    </row>
    <row r="47" spans="1:13">
      <c r="A47" s="12"/>
      <c r="B47" s="12"/>
      <c r="C47" s="12"/>
      <c r="D47" s="12"/>
      <c r="E47" s="12"/>
      <c r="F47" s="12"/>
      <c r="G47" s="12"/>
      <c r="H47" s="10"/>
      <c r="I47" s="10"/>
      <c r="J47" s="10"/>
      <c r="K47" s="10"/>
    </row>
    <row r="48" spans="1:13">
      <c r="A48" s="12"/>
      <c r="B48" s="12"/>
      <c r="C48" s="12"/>
      <c r="D48" s="12"/>
      <c r="E48" s="12"/>
      <c r="F48" s="12"/>
      <c r="G48" s="12"/>
      <c r="H48" s="10"/>
      <c r="I48" s="10"/>
      <c r="J48" s="10"/>
      <c r="K48" s="10"/>
    </row>
    <row r="49" spans="1:11">
      <c r="A49" s="12"/>
      <c r="B49" s="12"/>
      <c r="C49" s="12"/>
      <c r="D49" s="12"/>
      <c r="E49" s="12"/>
      <c r="F49" s="12"/>
      <c r="G49" s="12"/>
      <c r="H49" s="10"/>
      <c r="I49" s="10"/>
      <c r="J49" s="10"/>
      <c r="K49" s="10"/>
    </row>
    <row r="50" spans="1:11">
      <c r="A50" s="12"/>
      <c r="B50" s="12"/>
      <c r="C50" s="12"/>
      <c r="D50" s="12"/>
      <c r="E50" s="12"/>
      <c r="F50" s="12"/>
      <c r="G50" s="12"/>
      <c r="H50" s="10"/>
      <c r="I50" s="10"/>
      <c r="J50" s="10"/>
      <c r="K50" s="10"/>
    </row>
    <row r="51" spans="1:11">
      <c r="A51" s="12"/>
      <c r="B51" s="12"/>
      <c r="C51" s="12"/>
      <c r="D51" s="12"/>
      <c r="E51" s="12"/>
      <c r="F51" s="12"/>
      <c r="G51" s="12"/>
      <c r="H51" s="10"/>
      <c r="I51" s="10"/>
      <c r="J51" s="10"/>
      <c r="K51" s="10"/>
    </row>
    <row r="52" spans="1:11">
      <c r="A52" s="12"/>
      <c r="B52" s="12"/>
      <c r="C52" s="12"/>
      <c r="D52" s="12"/>
      <c r="E52" s="12"/>
      <c r="F52" s="12"/>
      <c r="G52" s="12"/>
      <c r="H52" s="10"/>
      <c r="I52" s="10"/>
      <c r="J52" s="10"/>
      <c r="K52" s="10"/>
    </row>
    <row r="53" spans="1:11">
      <c r="A53" s="12"/>
      <c r="B53" s="12"/>
      <c r="C53" s="12"/>
      <c r="D53" s="12"/>
      <c r="E53" s="12"/>
      <c r="F53" s="12"/>
      <c r="G53" s="12"/>
      <c r="H53" s="10"/>
      <c r="I53" s="10"/>
      <c r="J53" s="10"/>
      <c r="K53" s="10"/>
    </row>
    <row r="54" spans="1:11">
      <c r="A54" s="12"/>
      <c r="B54" s="12"/>
      <c r="C54" s="12"/>
      <c r="D54" s="12"/>
      <c r="E54" s="12"/>
      <c r="F54" s="12"/>
      <c r="G54" s="12"/>
      <c r="H54" s="10"/>
      <c r="I54" s="10"/>
      <c r="J54" s="10"/>
      <c r="K54" s="10"/>
    </row>
    <row r="55" spans="1:11">
      <c r="A55" s="12"/>
      <c r="B55" s="12"/>
      <c r="C55" s="12"/>
      <c r="D55" s="12"/>
      <c r="E55" s="12"/>
      <c r="F55" s="12"/>
      <c r="G55" s="12"/>
      <c r="H55" s="10"/>
      <c r="I55" s="10"/>
      <c r="J55" s="10"/>
      <c r="K55" s="10"/>
    </row>
    <row r="56" spans="1:11">
      <c r="A56" s="12"/>
      <c r="B56" s="12"/>
      <c r="C56" s="12"/>
      <c r="D56" s="12"/>
      <c r="E56" s="12"/>
      <c r="F56" s="12"/>
      <c r="G56" s="12"/>
      <c r="H56" s="10"/>
      <c r="I56" s="10"/>
      <c r="J56" s="10"/>
      <c r="K56" s="10"/>
    </row>
    <row r="57" spans="1:11">
      <c r="A57" s="12"/>
      <c r="B57" s="12"/>
      <c r="C57" s="12"/>
      <c r="D57" s="12"/>
      <c r="E57" s="12"/>
      <c r="F57" s="12"/>
      <c r="G57" s="12"/>
      <c r="H57" s="10"/>
      <c r="I57" s="10"/>
      <c r="J57" s="10"/>
      <c r="K57" s="10"/>
    </row>
    <row r="58" spans="1:11">
      <c r="A58" s="12"/>
      <c r="B58" s="12"/>
      <c r="C58" s="12"/>
      <c r="D58" s="12"/>
      <c r="E58" s="12"/>
      <c r="F58" s="12"/>
      <c r="G58" s="12"/>
      <c r="H58" s="10"/>
      <c r="I58" s="10"/>
      <c r="J58" s="10"/>
      <c r="K58" s="10"/>
    </row>
    <row r="59" spans="1:11">
      <c r="A59" s="12"/>
      <c r="B59" s="12"/>
      <c r="C59" s="12"/>
      <c r="D59" s="12"/>
      <c r="E59" s="12"/>
      <c r="F59" s="12"/>
      <c r="G59" s="12"/>
      <c r="H59" s="10"/>
      <c r="I59" s="10"/>
      <c r="J59" s="10"/>
      <c r="K59" s="10"/>
    </row>
    <row r="60" spans="1:11">
      <c r="A60" s="12"/>
      <c r="B60" s="12"/>
      <c r="C60" s="12"/>
      <c r="D60" s="12"/>
      <c r="E60" s="12"/>
      <c r="F60" s="12"/>
      <c r="G60" s="12"/>
      <c r="H60" s="10"/>
      <c r="I60" s="10"/>
      <c r="J60" s="10"/>
      <c r="K60" s="10"/>
    </row>
    <row r="61" spans="1:11">
      <c r="A61" s="12"/>
      <c r="B61" s="12"/>
      <c r="C61" s="12"/>
      <c r="D61" s="12"/>
      <c r="E61" s="12"/>
      <c r="F61" s="12"/>
      <c r="G61" s="12"/>
      <c r="H61" s="10"/>
      <c r="I61" s="10"/>
      <c r="J61" s="10"/>
      <c r="K61" s="10"/>
    </row>
    <row r="62" spans="1:11">
      <c r="A62" s="12"/>
      <c r="B62" s="12"/>
      <c r="C62" s="12"/>
      <c r="D62" s="12"/>
      <c r="E62" s="12"/>
      <c r="F62" s="12"/>
      <c r="G62" s="12"/>
      <c r="H62" s="10"/>
      <c r="I62" s="10"/>
      <c r="J62" s="10"/>
      <c r="K62" s="10"/>
    </row>
    <row r="63" spans="1:11">
      <c r="A63" s="12"/>
      <c r="B63" s="12"/>
      <c r="C63" s="12"/>
      <c r="D63" s="12"/>
      <c r="E63" s="12"/>
      <c r="F63" s="12"/>
      <c r="G63" s="12"/>
      <c r="H63" s="10"/>
      <c r="I63" s="10"/>
      <c r="J63" s="10"/>
      <c r="K63" s="10"/>
    </row>
    <row r="64" spans="1:11">
      <c r="A64" s="12"/>
      <c r="B64" s="12"/>
      <c r="C64" s="12"/>
      <c r="D64" s="12"/>
      <c r="E64" s="12"/>
      <c r="F64" s="12"/>
      <c r="G64" s="12"/>
      <c r="H64" s="10"/>
      <c r="I64" s="10"/>
      <c r="J64" s="10"/>
      <c r="K64" s="10"/>
    </row>
    <row r="65" spans="1:11">
      <c r="A65" s="12"/>
      <c r="B65" s="12"/>
      <c r="C65" s="12"/>
      <c r="D65" s="12"/>
      <c r="E65" s="12"/>
      <c r="F65" s="12"/>
      <c r="G65" s="12"/>
      <c r="H65" s="10"/>
      <c r="I65" s="10"/>
      <c r="J65" s="10"/>
      <c r="K65" s="10"/>
    </row>
    <row r="66" spans="1:11">
      <c r="A66" s="12"/>
      <c r="B66" s="12"/>
      <c r="C66" s="12"/>
      <c r="D66" s="12"/>
      <c r="E66" s="12"/>
      <c r="F66" s="12"/>
      <c r="G66" s="12"/>
      <c r="H66" s="10"/>
      <c r="I66" s="10"/>
      <c r="J66" s="10"/>
      <c r="K66" s="10"/>
    </row>
    <row r="67" spans="1:11">
      <c r="A67" s="12"/>
      <c r="B67" s="12"/>
      <c r="C67" s="12"/>
      <c r="D67" s="12"/>
      <c r="E67" s="12"/>
      <c r="F67" s="12"/>
      <c r="G67" s="12"/>
      <c r="H67" s="10"/>
      <c r="I67" s="10"/>
      <c r="J67" s="10"/>
      <c r="K67" s="10"/>
    </row>
    <row r="68" spans="1:11">
      <c r="A68" s="12"/>
      <c r="B68" s="12"/>
      <c r="C68" s="12"/>
      <c r="D68" s="12"/>
      <c r="E68" s="12"/>
      <c r="F68" s="12"/>
      <c r="G68" s="12"/>
      <c r="H68" s="10"/>
      <c r="I68" s="10"/>
      <c r="J68" s="10"/>
      <c r="K68" s="10"/>
    </row>
    <row r="69" spans="1:11">
      <c r="A69" s="12"/>
      <c r="B69" s="12"/>
      <c r="C69" s="12"/>
      <c r="D69" s="12"/>
      <c r="E69" s="12"/>
      <c r="F69" s="12"/>
      <c r="G69" s="12"/>
      <c r="H69" s="10"/>
      <c r="I69" s="10"/>
      <c r="J69" s="10"/>
      <c r="K69" s="10"/>
    </row>
    <row r="70" spans="1:11">
      <c r="A70" s="12"/>
      <c r="B70" s="12"/>
      <c r="C70" s="12"/>
      <c r="D70" s="12"/>
      <c r="E70" s="12"/>
      <c r="F70" s="12"/>
      <c r="G70" s="12"/>
      <c r="H70" s="10"/>
      <c r="I70" s="10"/>
      <c r="J70" s="10"/>
      <c r="K70" s="10"/>
    </row>
    <row r="71" spans="1:11">
      <c r="A71" s="12"/>
      <c r="B71" s="12"/>
      <c r="C71" s="12"/>
      <c r="D71" s="12"/>
      <c r="E71" s="12"/>
      <c r="F71" s="12"/>
      <c r="G71" s="12"/>
      <c r="H71" s="10"/>
      <c r="I71" s="10"/>
      <c r="J71" s="10"/>
      <c r="K71" s="10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</sheetData>
  <hyperlinks>
    <hyperlink ref="M36" r:id="rId1"/>
  </hyperlinks>
  <pageMargins left="0.7" right="0.7" top="0.75" bottom="0.75" header="0.3" footer="0.3"/>
  <pageSetup orientation="portrait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4"/>
  <sheetViews>
    <sheetView topLeftCell="A10" zoomScale="80" zoomScaleNormal="80" workbookViewId="0">
      <selection activeCell="M38" sqref="M38"/>
    </sheetView>
  </sheetViews>
  <sheetFormatPr defaultRowHeight="18.75"/>
  <cols>
    <col min="1" max="2" width="9.140625" style="8"/>
    <col min="3" max="3" width="13" style="8" customWidth="1"/>
    <col min="4" max="5" width="9.140625" style="8"/>
    <col min="6" max="6" width="12.7109375" style="8" customWidth="1"/>
    <col min="7" max="7" width="15.28515625" style="8" customWidth="1"/>
    <col min="8" max="8" width="15.5703125" style="8" customWidth="1"/>
    <col min="9" max="9" width="12.5703125" style="8" customWidth="1"/>
    <col min="10" max="10" width="13.7109375" style="8" customWidth="1"/>
    <col min="11" max="11" width="13.28515625" style="8" customWidth="1"/>
    <col min="12" max="12" width="14" style="8" customWidth="1"/>
    <col min="13" max="13" width="119" style="8" customWidth="1"/>
    <col min="14" max="14" width="71.140625" style="8" customWidth="1"/>
    <col min="15" max="16384" width="9.140625" style="8"/>
  </cols>
  <sheetData>
    <row r="1" spans="1:1" ht="42" customHeight="1">
      <c r="A1" s="11" t="s">
        <v>19</v>
      </c>
    </row>
    <row r="21" spans="2:12" ht="18" customHeight="1"/>
    <row r="28" spans="2:12" ht="37.5">
      <c r="C28" s="7" t="s">
        <v>17</v>
      </c>
      <c r="G28" s="7" t="s">
        <v>5</v>
      </c>
      <c r="H28" s="7"/>
      <c r="I28" s="7" t="s">
        <v>6</v>
      </c>
      <c r="J28" s="7" t="s">
        <v>7</v>
      </c>
      <c r="K28" s="7" t="s">
        <v>18</v>
      </c>
      <c r="L28" s="7" t="s">
        <v>9</v>
      </c>
    </row>
    <row r="29" spans="2:12">
      <c r="B29" s="6" t="s">
        <v>2</v>
      </c>
      <c r="C29" s="6" t="s">
        <v>12</v>
      </c>
      <c r="D29" s="6" t="s">
        <v>0</v>
      </c>
      <c r="E29" s="6" t="s">
        <v>1</v>
      </c>
      <c r="F29" s="6" t="s">
        <v>10</v>
      </c>
      <c r="G29" s="6" t="s">
        <v>11</v>
      </c>
      <c r="H29" s="6" t="s">
        <v>3</v>
      </c>
      <c r="I29" s="6" t="s">
        <v>13</v>
      </c>
      <c r="J29" s="6" t="s">
        <v>14</v>
      </c>
      <c r="K29" s="7" t="s">
        <v>8</v>
      </c>
    </row>
    <row r="30" spans="2:12" ht="18.75" customHeight="1">
      <c r="B30" s="20">
        <v>0.95</v>
      </c>
      <c r="C30" s="14">
        <f>1-B30</f>
        <v>5.0000000000000044E-2</v>
      </c>
      <c r="D30" s="15">
        <v>0</v>
      </c>
      <c r="E30" s="16">
        <v>61</v>
      </c>
      <c r="F30" s="6">
        <v>0</v>
      </c>
      <c r="G30" s="23">
        <f>FACT(E30)/(FACT(D30)*FACT(E30-D30))</f>
        <v>1</v>
      </c>
      <c r="H30" s="20">
        <v>0.9</v>
      </c>
      <c r="I30" s="17">
        <f>(1-H30)^D30</f>
        <v>1</v>
      </c>
      <c r="J30" s="17">
        <f>H30^(E30-D30)</f>
        <v>1.617309269922993E-3</v>
      </c>
      <c r="K30" s="18">
        <f>G30*I30*J30</f>
        <v>1.617309269922993E-3</v>
      </c>
      <c r="L30" s="22">
        <f>K30</f>
        <v>1.617309269922993E-3</v>
      </c>
    </row>
    <row r="31" spans="2:12" ht="18.75" customHeight="1">
      <c r="D31" s="9">
        <v>1</v>
      </c>
      <c r="E31" s="9">
        <f>$E$30</f>
        <v>61</v>
      </c>
      <c r="F31" s="15">
        <v>1</v>
      </c>
      <c r="G31" s="23">
        <f t="shared" ref="G31:G32" si="0">FACT(E31)/(FACT(D31)*FACT(E31-D31))</f>
        <v>60.999999999999979</v>
      </c>
      <c r="H31" s="21">
        <f>$H$30</f>
        <v>0.9</v>
      </c>
      <c r="I31" s="17">
        <f t="shared" ref="I31:I32" si="1">(1-H31)^D31</f>
        <v>9.9999999999999978E-2</v>
      </c>
      <c r="J31" s="17">
        <f t="shared" ref="J31:J32" si="2">H31^(E31-D31)</f>
        <v>1.7970102999144365E-3</v>
      </c>
      <c r="K31" s="18">
        <f t="shared" ref="K31:K32" si="3">G31*I31*J31</f>
        <v>1.0961762829478056E-2</v>
      </c>
      <c r="L31" s="22">
        <f>L30+K31</f>
        <v>1.2579072099401048E-2</v>
      </c>
    </row>
    <row r="32" spans="2:12" ht="18.75" customHeight="1">
      <c r="D32" s="9">
        <v>2</v>
      </c>
      <c r="E32" s="9">
        <f>$E$30</f>
        <v>61</v>
      </c>
      <c r="F32" s="15">
        <v>2</v>
      </c>
      <c r="G32" s="23">
        <f t="shared" si="0"/>
        <v>1829.9999999999998</v>
      </c>
      <c r="H32" s="21">
        <f>$H$30</f>
        <v>0.9</v>
      </c>
      <c r="I32" s="17">
        <f t="shared" si="1"/>
        <v>9.999999999999995E-3</v>
      </c>
      <c r="J32" s="17">
        <f t="shared" si="2"/>
        <v>1.9966781110160405E-3</v>
      </c>
      <c r="K32" s="18">
        <f t="shared" si="3"/>
        <v>3.6539209431593521E-2</v>
      </c>
      <c r="L32" s="19">
        <f>L31+K32</f>
        <v>4.9118281530994568E-2</v>
      </c>
    </row>
    <row r="33" spans="1:13" ht="131.25">
      <c r="M33" s="13" t="s">
        <v>21</v>
      </c>
    </row>
    <row r="38" spans="1:13">
      <c r="M38" s="34" t="s">
        <v>27</v>
      </c>
    </row>
    <row r="4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3">
      <c r="A43" s="12"/>
      <c r="B43" s="12"/>
      <c r="C43" s="12"/>
      <c r="D43" s="12"/>
      <c r="E43" s="12"/>
      <c r="F43" s="12"/>
      <c r="G43" s="12"/>
      <c r="H43" s="10"/>
      <c r="I43" s="10"/>
      <c r="J43" s="10"/>
      <c r="K43" s="10"/>
    </row>
    <row r="44" spans="1:13">
      <c r="A44" s="12"/>
      <c r="B44" s="12"/>
      <c r="C44" s="12"/>
      <c r="D44" s="12"/>
      <c r="E44" s="12"/>
      <c r="F44" s="12"/>
      <c r="G44" s="12"/>
      <c r="H44" s="10"/>
      <c r="I44" s="10"/>
      <c r="J44" s="10"/>
      <c r="K44" s="10"/>
    </row>
    <row r="45" spans="1:13">
      <c r="A45" s="12"/>
      <c r="B45" s="12"/>
      <c r="C45" s="12"/>
      <c r="D45" s="12"/>
      <c r="E45" s="12"/>
      <c r="F45" s="12"/>
      <c r="G45" s="12"/>
      <c r="H45" s="10"/>
      <c r="I45" s="10"/>
      <c r="J45" s="10"/>
      <c r="K45" s="10"/>
    </row>
    <row r="46" spans="1:13">
      <c r="A46" s="12"/>
      <c r="B46" s="12"/>
      <c r="C46" s="12"/>
      <c r="D46" s="12"/>
      <c r="E46" s="12"/>
      <c r="F46" s="12"/>
      <c r="G46" s="12"/>
      <c r="H46" s="10"/>
      <c r="I46" s="10"/>
      <c r="J46" s="10"/>
      <c r="K46" s="10"/>
    </row>
    <row r="47" spans="1:13">
      <c r="A47" s="12"/>
      <c r="B47" s="12"/>
      <c r="C47" s="12"/>
      <c r="D47" s="12"/>
      <c r="E47" s="12"/>
      <c r="F47" s="12"/>
      <c r="G47" s="12"/>
      <c r="H47" s="10"/>
      <c r="I47" s="10"/>
      <c r="J47" s="10"/>
      <c r="K47" s="10"/>
    </row>
    <row r="48" spans="1:13">
      <c r="A48" s="12"/>
      <c r="B48" s="12"/>
      <c r="C48" s="12"/>
      <c r="D48" s="12"/>
      <c r="E48" s="12"/>
      <c r="F48" s="12"/>
      <c r="G48" s="12"/>
      <c r="H48" s="10"/>
      <c r="I48" s="10"/>
      <c r="J48" s="10"/>
      <c r="K48" s="10"/>
    </row>
    <row r="49" spans="1:11">
      <c r="A49" s="12"/>
      <c r="B49" s="12"/>
      <c r="C49" s="12"/>
      <c r="D49" s="12"/>
      <c r="E49" s="12"/>
      <c r="F49" s="12"/>
      <c r="G49" s="12"/>
      <c r="H49" s="10"/>
      <c r="I49" s="10"/>
      <c r="J49" s="10"/>
      <c r="K49" s="10"/>
    </row>
    <row r="50" spans="1:11">
      <c r="A50" s="12"/>
      <c r="B50" s="12"/>
      <c r="C50" s="12"/>
      <c r="D50" s="12"/>
      <c r="E50" s="12"/>
      <c r="F50" s="12"/>
      <c r="G50" s="12"/>
      <c r="H50" s="10"/>
      <c r="I50" s="10"/>
      <c r="J50" s="10"/>
      <c r="K50" s="10"/>
    </row>
    <row r="51" spans="1:11">
      <c r="A51" s="12"/>
      <c r="B51" s="12"/>
      <c r="C51" s="12"/>
      <c r="D51" s="12"/>
      <c r="E51" s="12"/>
      <c r="F51" s="12"/>
      <c r="G51" s="12"/>
      <c r="H51" s="10"/>
      <c r="I51" s="10"/>
      <c r="J51" s="10"/>
      <c r="K51" s="10"/>
    </row>
    <row r="52" spans="1:11">
      <c r="A52" s="12"/>
      <c r="B52" s="12"/>
      <c r="C52" s="12"/>
      <c r="D52" s="12"/>
      <c r="E52" s="12"/>
      <c r="F52" s="12"/>
      <c r="G52" s="12"/>
      <c r="H52" s="10"/>
      <c r="I52" s="10"/>
      <c r="J52" s="10"/>
      <c r="K52" s="10"/>
    </row>
    <row r="53" spans="1:11">
      <c r="A53" s="12"/>
      <c r="B53" s="12"/>
      <c r="C53" s="12"/>
      <c r="D53" s="12"/>
      <c r="E53" s="12"/>
      <c r="F53" s="12"/>
      <c r="G53" s="12"/>
      <c r="H53" s="10"/>
      <c r="I53" s="10"/>
      <c r="J53" s="10"/>
      <c r="K53" s="10"/>
    </row>
    <row r="54" spans="1:11">
      <c r="A54" s="12"/>
      <c r="B54" s="12"/>
      <c r="C54" s="12"/>
      <c r="D54" s="12"/>
      <c r="E54" s="12"/>
      <c r="F54" s="12"/>
      <c r="G54" s="12"/>
      <c r="H54" s="10"/>
      <c r="I54" s="10"/>
      <c r="J54" s="10"/>
      <c r="K54" s="10"/>
    </row>
    <row r="55" spans="1:11">
      <c r="A55" s="12"/>
      <c r="B55" s="12"/>
      <c r="C55" s="12"/>
      <c r="D55" s="12"/>
      <c r="E55" s="12"/>
      <c r="F55" s="12"/>
      <c r="G55" s="12"/>
      <c r="H55" s="10"/>
      <c r="I55" s="10"/>
      <c r="J55" s="10"/>
      <c r="K55" s="10"/>
    </row>
    <row r="56" spans="1:11">
      <c r="A56" s="12"/>
      <c r="B56" s="12"/>
      <c r="C56" s="12"/>
      <c r="D56" s="12"/>
      <c r="E56" s="12"/>
      <c r="F56" s="12"/>
      <c r="G56" s="12"/>
      <c r="H56" s="10"/>
      <c r="I56" s="10"/>
      <c r="J56" s="10"/>
      <c r="K56" s="10"/>
    </row>
    <row r="57" spans="1:11">
      <c r="A57" s="12"/>
      <c r="B57" s="12"/>
      <c r="C57" s="12"/>
      <c r="D57" s="12"/>
      <c r="E57" s="12"/>
      <c r="F57" s="12"/>
      <c r="G57" s="12"/>
      <c r="H57" s="10"/>
      <c r="I57" s="10"/>
      <c r="J57" s="10"/>
      <c r="K57" s="10"/>
    </row>
    <row r="58" spans="1:11">
      <c r="A58" s="12"/>
      <c r="B58" s="12"/>
      <c r="C58" s="12"/>
      <c r="D58" s="12"/>
      <c r="E58" s="12"/>
      <c r="F58" s="12"/>
      <c r="G58" s="12"/>
      <c r="H58" s="10"/>
      <c r="I58" s="10"/>
      <c r="J58" s="10"/>
      <c r="K58" s="10"/>
    </row>
    <row r="59" spans="1:11">
      <c r="A59" s="12"/>
      <c r="B59" s="12"/>
      <c r="C59" s="12"/>
      <c r="D59" s="12"/>
      <c r="E59" s="12"/>
      <c r="F59" s="12"/>
      <c r="G59" s="12"/>
      <c r="H59" s="10"/>
      <c r="I59" s="10"/>
      <c r="J59" s="10"/>
      <c r="K59" s="10"/>
    </row>
    <row r="60" spans="1:11">
      <c r="A60" s="12"/>
      <c r="B60" s="12"/>
      <c r="C60" s="12"/>
      <c r="D60" s="12"/>
      <c r="E60" s="12"/>
      <c r="F60" s="12"/>
      <c r="G60" s="12"/>
      <c r="H60" s="10"/>
      <c r="I60" s="10"/>
      <c r="J60" s="10"/>
      <c r="K60" s="10"/>
    </row>
    <row r="61" spans="1:11">
      <c r="A61" s="12"/>
      <c r="B61" s="12"/>
      <c r="C61" s="12"/>
      <c r="D61" s="12"/>
      <c r="E61" s="12"/>
      <c r="F61" s="12"/>
      <c r="G61" s="12"/>
      <c r="H61" s="10"/>
      <c r="I61" s="10"/>
      <c r="J61" s="10"/>
      <c r="K61" s="10"/>
    </row>
    <row r="62" spans="1:11">
      <c r="A62" s="12"/>
      <c r="B62" s="12"/>
      <c r="C62" s="12"/>
      <c r="D62" s="12"/>
      <c r="E62" s="12"/>
      <c r="F62" s="12"/>
      <c r="G62" s="12"/>
      <c r="H62" s="10"/>
      <c r="I62" s="10"/>
      <c r="J62" s="10"/>
      <c r="K62" s="10"/>
    </row>
    <row r="63" spans="1:11">
      <c r="A63" s="12"/>
      <c r="B63" s="12"/>
      <c r="C63" s="12"/>
      <c r="D63" s="12"/>
      <c r="E63" s="12"/>
      <c r="F63" s="12"/>
      <c r="G63" s="12"/>
      <c r="H63" s="10"/>
      <c r="I63" s="10"/>
      <c r="J63" s="10"/>
      <c r="K63" s="10"/>
    </row>
    <row r="64" spans="1:11">
      <c r="A64" s="12"/>
      <c r="B64" s="12"/>
      <c r="C64" s="12"/>
      <c r="D64" s="12"/>
      <c r="E64" s="12"/>
      <c r="F64" s="12"/>
      <c r="G64" s="12"/>
      <c r="H64" s="10"/>
      <c r="I64" s="10"/>
      <c r="J64" s="10"/>
      <c r="K64" s="10"/>
    </row>
    <row r="65" spans="1:11">
      <c r="A65" s="12"/>
      <c r="B65" s="12"/>
      <c r="C65" s="12"/>
      <c r="D65" s="12"/>
      <c r="E65" s="12"/>
      <c r="F65" s="12"/>
      <c r="G65" s="12"/>
      <c r="H65" s="10"/>
      <c r="I65" s="10"/>
      <c r="J65" s="10"/>
      <c r="K65" s="10"/>
    </row>
    <row r="66" spans="1:11">
      <c r="A66" s="12"/>
      <c r="B66" s="12"/>
      <c r="C66" s="12"/>
      <c r="D66" s="12"/>
      <c r="E66" s="12"/>
      <c r="F66" s="12"/>
      <c r="G66" s="12"/>
      <c r="H66" s="10"/>
      <c r="I66" s="10"/>
      <c r="J66" s="10"/>
      <c r="K66" s="10"/>
    </row>
    <row r="67" spans="1:11">
      <c r="A67" s="12"/>
      <c r="B67" s="12"/>
      <c r="C67" s="12"/>
      <c r="D67" s="12"/>
      <c r="E67" s="12"/>
      <c r="F67" s="12"/>
      <c r="G67" s="12"/>
      <c r="H67" s="10"/>
      <c r="I67" s="10"/>
      <c r="J67" s="10"/>
      <c r="K67" s="10"/>
    </row>
    <row r="68" spans="1:11">
      <c r="A68" s="12"/>
      <c r="B68" s="12"/>
      <c r="C68" s="12"/>
      <c r="D68" s="12"/>
      <c r="E68" s="12"/>
      <c r="F68" s="12"/>
      <c r="G68" s="12"/>
      <c r="H68" s="10"/>
      <c r="I68" s="10"/>
      <c r="J68" s="10"/>
      <c r="K68" s="10"/>
    </row>
    <row r="69" spans="1:11">
      <c r="A69" s="12"/>
      <c r="B69" s="12"/>
      <c r="C69" s="12"/>
      <c r="D69" s="12"/>
      <c r="E69" s="12"/>
      <c r="F69" s="12"/>
      <c r="G69" s="12"/>
      <c r="H69" s="10"/>
      <c r="I69" s="10"/>
      <c r="J69" s="10"/>
      <c r="K69" s="10"/>
    </row>
    <row r="70" spans="1:11">
      <c r="A70" s="12"/>
      <c r="B70" s="12"/>
      <c r="C70" s="12"/>
      <c r="D70" s="12"/>
      <c r="E70" s="12"/>
      <c r="F70" s="12"/>
      <c r="G70" s="12"/>
      <c r="H70" s="10"/>
      <c r="I70" s="10"/>
      <c r="J70" s="10"/>
      <c r="K70" s="10"/>
    </row>
    <row r="71" spans="1:11">
      <c r="A71" s="12"/>
      <c r="B71" s="12"/>
      <c r="C71" s="12"/>
      <c r="D71" s="12"/>
      <c r="E71" s="12"/>
      <c r="F71" s="12"/>
      <c r="G71" s="12"/>
      <c r="H71" s="10"/>
      <c r="I71" s="10"/>
      <c r="J71" s="10"/>
      <c r="K71" s="10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</sheetData>
  <hyperlinks>
    <hyperlink ref="M38" r:id="rId1"/>
  </hyperlinks>
  <pageMargins left="0.7" right="0.7" top="0.75" bottom="0.75" header="0.3" footer="0.3"/>
  <pageSetup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6"/>
  <sheetViews>
    <sheetView zoomScaleNormal="100" workbookViewId="0">
      <selection activeCell="M31" sqref="M31"/>
    </sheetView>
  </sheetViews>
  <sheetFormatPr defaultRowHeight="15.75"/>
  <cols>
    <col min="1" max="5" width="9.140625" style="1"/>
    <col min="6" max="6" width="12.7109375" style="1" customWidth="1"/>
    <col min="7" max="7" width="15.28515625" style="1" customWidth="1"/>
    <col min="8" max="8" width="15.5703125" style="1" customWidth="1"/>
    <col min="9" max="9" width="12.5703125" style="1" customWidth="1"/>
    <col min="10" max="10" width="13.7109375" style="1" customWidth="1"/>
    <col min="11" max="11" width="13.28515625" style="1" customWidth="1"/>
    <col min="12" max="12" width="12.140625" style="1" customWidth="1"/>
    <col min="13" max="13" width="86.7109375" style="1" customWidth="1"/>
    <col min="14" max="14" width="71.140625" style="1" customWidth="1"/>
    <col min="15" max="16384" width="9.140625" style="1"/>
  </cols>
  <sheetData>
    <row r="1" spans="1:14">
      <c r="A1" s="5" t="s">
        <v>25</v>
      </c>
    </row>
    <row r="7" spans="1:14">
      <c r="N7" s="1" t="s">
        <v>16</v>
      </c>
    </row>
    <row r="18" spans="2:13">
      <c r="H18" s="24" t="s">
        <v>22</v>
      </c>
      <c r="I18" s="25">
        <v>7296</v>
      </c>
    </row>
    <row r="19" spans="2:13">
      <c r="H19" s="26" t="s">
        <v>23</v>
      </c>
      <c r="I19" s="27">
        <v>2</v>
      </c>
    </row>
    <row r="20" spans="2:13">
      <c r="H20" s="26" t="s">
        <v>24</v>
      </c>
      <c r="I20" s="27">
        <v>4234</v>
      </c>
    </row>
    <row r="21" spans="2:13" ht="53.25" customHeight="1">
      <c r="C21" s="28" t="s">
        <v>4</v>
      </c>
      <c r="G21" s="28" t="s">
        <v>5</v>
      </c>
      <c r="H21" s="28"/>
      <c r="I21" s="28" t="s">
        <v>6</v>
      </c>
      <c r="J21" s="28" t="s">
        <v>7</v>
      </c>
      <c r="K21" s="5"/>
      <c r="L21" s="28" t="s">
        <v>15</v>
      </c>
    </row>
    <row r="22" spans="2:13" ht="45.75" customHeight="1">
      <c r="B22" s="3" t="s">
        <v>2</v>
      </c>
      <c r="C22" s="3" t="s">
        <v>12</v>
      </c>
      <c r="D22" s="3" t="s">
        <v>0</v>
      </c>
      <c r="E22" s="3" t="s">
        <v>1</v>
      </c>
      <c r="F22" s="3" t="s">
        <v>10</v>
      </c>
      <c r="G22" s="3" t="s">
        <v>11</v>
      </c>
      <c r="H22" s="3" t="s">
        <v>3</v>
      </c>
      <c r="I22" s="3" t="s">
        <v>13</v>
      </c>
      <c r="J22" s="3" t="s">
        <v>14</v>
      </c>
      <c r="K22" s="28" t="s">
        <v>8</v>
      </c>
      <c r="L22" s="28" t="s">
        <v>9</v>
      </c>
    </row>
    <row r="23" spans="2:13">
      <c r="B23" s="29">
        <v>0.9</v>
      </c>
      <c r="C23" s="30">
        <f>1-B23</f>
        <v>9.9999999999999978E-2</v>
      </c>
      <c r="D23" s="2">
        <v>0</v>
      </c>
      <c r="E23" s="2">
        <v>2</v>
      </c>
      <c r="F23" s="2">
        <v>0</v>
      </c>
      <c r="G23" s="2">
        <f>FACT(E23)/(FACT(D23)*FACT(E23-D23))</f>
        <v>1</v>
      </c>
      <c r="H23" s="29">
        <f>EXP(-(($I$18/$I$20)^$I$19))</f>
        <v>5.133436862794058E-2</v>
      </c>
      <c r="I23" s="29">
        <f>(1-H23)^D23</f>
        <v>1</v>
      </c>
      <c r="J23" s="29">
        <f>H23^(E23-D23)</f>
        <v>2.63521740242929E-3</v>
      </c>
      <c r="K23" s="29">
        <f>G23*I23*J23</f>
        <v>2.63521740242929E-3</v>
      </c>
      <c r="L23" s="29">
        <f>K23</f>
        <v>2.63521740242929E-3</v>
      </c>
    </row>
    <row r="24" spans="2:13">
      <c r="D24" s="2">
        <v>1</v>
      </c>
      <c r="E24" s="2">
        <f>$E$23</f>
        <v>2</v>
      </c>
      <c r="F24" s="2">
        <v>1</v>
      </c>
      <c r="G24" s="2">
        <f t="shared" ref="G24" si="0">FACT(E24)/(FACT(D24)*FACT(E24-D24))</f>
        <v>2</v>
      </c>
      <c r="H24" s="29">
        <f>$H$23</f>
        <v>5.133436862794058E-2</v>
      </c>
      <c r="I24" s="29">
        <f>(1-H24)^D24</f>
        <v>0.94866563137205939</v>
      </c>
      <c r="J24" s="29">
        <f>H24^(E24-D24)</f>
        <v>5.133436862794058E-2</v>
      </c>
      <c r="K24" s="29">
        <f>G24*I24*J24</f>
        <v>9.7398302451022573E-2</v>
      </c>
      <c r="L24" s="31">
        <f>K24+L23</f>
        <v>0.10003351985345187</v>
      </c>
    </row>
    <row r="25" spans="2:13" ht="31.5">
      <c r="D25" s="2"/>
      <c r="E25" s="2"/>
      <c r="F25" s="2"/>
      <c r="G25" s="2"/>
      <c r="H25" s="2"/>
      <c r="I25" s="4"/>
      <c r="J25" s="4"/>
      <c r="K25" s="4"/>
      <c r="M25" s="32" t="s">
        <v>26</v>
      </c>
    </row>
    <row r="31" spans="2:13" ht="18.75">
      <c r="M31" s="34" t="s">
        <v>27</v>
      </c>
    </row>
    <row r="34" spans="1:1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>
      <c r="A36" s="33"/>
      <c r="B36" s="33"/>
      <c r="C36" s="33"/>
      <c r="D36" s="33"/>
      <c r="E36" s="33"/>
      <c r="F36" s="33"/>
      <c r="G36" s="33"/>
      <c r="H36" s="4"/>
      <c r="I36" s="4"/>
      <c r="J36" s="4"/>
      <c r="K36" s="4"/>
    </row>
    <row r="37" spans="1:11">
      <c r="A37" s="33"/>
      <c r="B37" s="33"/>
      <c r="C37" s="33"/>
      <c r="D37" s="33"/>
      <c r="E37" s="33"/>
      <c r="F37" s="33"/>
      <c r="G37" s="33"/>
      <c r="H37" s="4"/>
      <c r="I37" s="4"/>
      <c r="J37" s="4"/>
      <c r="K37" s="4"/>
    </row>
    <row r="38" spans="1:11">
      <c r="A38" s="33"/>
      <c r="B38" s="33"/>
      <c r="C38" s="33"/>
      <c r="D38" s="33"/>
      <c r="E38" s="33"/>
      <c r="F38" s="33"/>
      <c r="G38" s="33"/>
      <c r="H38" s="4"/>
      <c r="I38" s="4"/>
      <c r="J38" s="4"/>
      <c r="K38" s="4"/>
    </row>
    <row r="39" spans="1:11">
      <c r="A39" s="33"/>
      <c r="B39" s="33"/>
      <c r="C39" s="33"/>
      <c r="D39" s="33"/>
      <c r="E39" s="33"/>
      <c r="F39" s="33"/>
      <c r="G39" s="33"/>
      <c r="H39" s="4"/>
      <c r="I39" s="4"/>
      <c r="J39" s="4"/>
      <c r="K39" s="4"/>
    </row>
    <row r="40" spans="1:11">
      <c r="A40" s="33"/>
      <c r="B40" s="33"/>
      <c r="C40" s="33"/>
      <c r="D40" s="33"/>
      <c r="E40" s="33"/>
      <c r="F40" s="33"/>
      <c r="G40" s="33"/>
      <c r="H40" s="4"/>
      <c r="I40" s="4"/>
      <c r="J40" s="4"/>
      <c r="K40" s="4"/>
    </row>
    <row r="41" spans="1:11">
      <c r="A41" s="33"/>
      <c r="B41" s="33"/>
      <c r="C41" s="33"/>
      <c r="D41" s="33"/>
      <c r="E41" s="33"/>
      <c r="F41" s="33"/>
      <c r="G41" s="33"/>
      <c r="H41" s="4"/>
      <c r="I41" s="4"/>
      <c r="J41" s="4"/>
      <c r="K41" s="4"/>
    </row>
    <row r="42" spans="1:11">
      <c r="A42" s="33"/>
      <c r="B42" s="33"/>
      <c r="C42" s="33"/>
      <c r="D42" s="33"/>
      <c r="E42" s="33"/>
      <c r="F42" s="33"/>
      <c r="G42" s="33"/>
      <c r="H42" s="4"/>
      <c r="I42" s="4"/>
      <c r="J42" s="4"/>
      <c r="K42" s="4"/>
    </row>
    <row r="43" spans="1:11">
      <c r="A43" s="33"/>
      <c r="B43" s="33"/>
      <c r="C43" s="33"/>
      <c r="D43" s="33"/>
      <c r="E43" s="33"/>
      <c r="F43" s="33"/>
      <c r="G43" s="33"/>
      <c r="H43" s="4"/>
      <c r="I43" s="4"/>
      <c r="J43" s="4"/>
      <c r="K43" s="4"/>
    </row>
    <row r="44" spans="1:11">
      <c r="A44" s="33"/>
      <c r="B44" s="33"/>
      <c r="C44" s="33"/>
      <c r="D44" s="33"/>
      <c r="E44" s="33"/>
      <c r="F44" s="33"/>
      <c r="G44" s="33"/>
      <c r="H44" s="4"/>
      <c r="I44" s="4"/>
      <c r="J44" s="4"/>
      <c r="K44" s="4"/>
    </row>
    <row r="45" spans="1:11">
      <c r="A45" s="33"/>
      <c r="B45" s="33"/>
      <c r="C45" s="33"/>
      <c r="D45" s="33"/>
      <c r="E45" s="33"/>
      <c r="F45" s="33"/>
      <c r="G45" s="33"/>
      <c r="H45" s="4"/>
      <c r="I45" s="4"/>
      <c r="J45" s="4"/>
      <c r="K45" s="4"/>
    </row>
    <row r="46" spans="1:11">
      <c r="A46" s="33"/>
      <c r="B46" s="33"/>
      <c r="C46" s="33"/>
      <c r="D46" s="33"/>
      <c r="E46" s="33"/>
      <c r="F46" s="33"/>
      <c r="G46" s="33"/>
      <c r="H46" s="4"/>
      <c r="I46" s="4"/>
      <c r="J46" s="4"/>
      <c r="K46" s="4"/>
    </row>
    <row r="47" spans="1:11">
      <c r="A47" s="33"/>
      <c r="B47" s="33"/>
      <c r="C47" s="33"/>
      <c r="D47" s="33"/>
      <c r="E47" s="33"/>
      <c r="F47" s="33"/>
      <c r="G47" s="33"/>
      <c r="H47" s="4"/>
      <c r="I47" s="4"/>
      <c r="J47" s="4"/>
      <c r="K47" s="4"/>
    </row>
    <row r="48" spans="1:11">
      <c r="A48" s="33"/>
      <c r="B48" s="33"/>
      <c r="C48" s="33"/>
      <c r="D48" s="33"/>
      <c r="E48" s="33"/>
      <c r="F48" s="33"/>
      <c r="G48" s="33"/>
      <c r="H48" s="4"/>
      <c r="I48" s="4"/>
      <c r="J48" s="4"/>
      <c r="K48" s="4"/>
    </row>
    <row r="49" spans="1:11">
      <c r="A49" s="33"/>
      <c r="B49" s="33"/>
      <c r="C49" s="33"/>
      <c r="D49" s="33"/>
      <c r="E49" s="33"/>
      <c r="F49" s="33"/>
      <c r="G49" s="33"/>
      <c r="H49" s="4"/>
      <c r="I49" s="4"/>
      <c r="J49" s="4"/>
      <c r="K49" s="4"/>
    </row>
    <row r="50" spans="1:11">
      <c r="A50" s="33"/>
      <c r="B50" s="33"/>
      <c r="C50" s="33"/>
      <c r="D50" s="33"/>
      <c r="E50" s="33"/>
      <c r="F50" s="33"/>
      <c r="G50" s="33"/>
      <c r="H50" s="4"/>
      <c r="I50" s="4"/>
      <c r="J50" s="4"/>
      <c r="K50" s="4"/>
    </row>
    <row r="51" spans="1:11">
      <c r="A51" s="33"/>
      <c r="B51" s="33"/>
      <c r="C51" s="33"/>
      <c r="D51" s="33"/>
      <c r="E51" s="33"/>
      <c r="F51" s="33"/>
      <c r="G51" s="33"/>
      <c r="H51" s="4"/>
      <c r="I51" s="4"/>
      <c r="J51" s="4"/>
      <c r="K51" s="4"/>
    </row>
    <row r="52" spans="1:11">
      <c r="A52" s="33"/>
      <c r="B52" s="33"/>
      <c r="C52" s="33"/>
      <c r="D52" s="33"/>
      <c r="E52" s="33"/>
      <c r="F52" s="33"/>
      <c r="G52" s="33"/>
      <c r="H52" s="4"/>
      <c r="I52" s="4"/>
      <c r="J52" s="4"/>
      <c r="K52" s="4"/>
    </row>
    <row r="53" spans="1:11">
      <c r="A53" s="33"/>
      <c r="B53" s="33"/>
      <c r="C53" s="33"/>
      <c r="D53" s="33"/>
      <c r="E53" s="33"/>
      <c r="F53" s="33"/>
      <c r="G53" s="33"/>
      <c r="H53" s="4"/>
      <c r="I53" s="4"/>
      <c r="J53" s="4"/>
      <c r="K53" s="4"/>
    </row>
    <row r="54" spans="1:11">
      <c r="A54" s="33"/>
      <c r="B54" s="33"/>
      <c r="C54" s="33"/>
      <c r="D54" s="33"/>
      <c r="E54" s="33"/>
      <c r="F54" s="33"/>
      <c r="G54" s="33"/>
      <c r="H54" s="4"/>
      <c r="I54" s="4"/>
      <c r="J54" s="4"/>
      <c r="K54" s="4"/>
    </row>
    <row r="55" spans="1:11">
      <c r="A55" s="33"/>
      <c r="B55" s="33"/>
      <c r="C55" s="33"/>
      <c r="D55" s="33"/>
      <c r="E55" s="33"/>
      <c r="F55" s="33"/>
      <c r="G55" s="33"/>
      <c r="H55" s="4"/>
      <c r="I55" s="4"/>
      <c r="J55" s="4"/>
      <c r="K55" s="4"/>
    </row>
    <row r="56" spans="1:11">
      <c r="A56" s="33"/>
      <c r="B56" s="33"/>
      <c r="C56" s="33"/>
      <c r="D56" s="33"/>
      <c r="E56" s="33"/>
      <c r="F56" s="33"/>
      <c r="G56" s="33"/>
      <c r="H56" s="4"/>
      <c r="I56" s="4"/>
      <c r="J56" s="4"/>
      <c r="K56" s="4"/>
    </row>
    <row r="57" spans="1:11">
      <c r="A57" s="33"/>
      <c r="B57" s="33"/>
      <c r="C57" s="33"/>
      <c r="D57" s="33"/>
      <c r="E57" s="33"/>
      <c r="F57" s="33"/>
      <c r="G57" s="33"/>
      <c r="H57" s="4"/>
      <c r="I57" s="4"/>
      <c r="J57" s="4"/>
      <c r="K57" s="4"/>
    </row>
    <row r="58" spans="1:11">
      <c r="A58" s="33"/>
      <c r="B58" s="33"/>
      <c r="C58" s="33"/>
      <c r="D58" s="33"/>
      <c r="E58" s="33"/>
      <c r="F58" s="33"/>
      <c r="G58" s="33"/>
      <c r="H58" s="4"/>
      <c r="I58" s="4"/>
      <c r="J58" s="4"/>
      <c r="K58" s="4"/>
    </row>
    <row r="59" spans="1:11">
      <c r="A59" s="33"/>
      <c r="B59" s="33"/>
      <c r="C59" s="33"/>
      <c r="D59" s="33"/>
      <c r="E59" s="33"/>
      <c r="F59" s="33"/>
      <c r="G59" s="33"/>
      <c r="H59" s="4"/>
      <c r="I59" s="4"/>
      <c r="J59" s="4"/>
      <c r="K59" s="4"/>
    </row>
    <row r="60" spans="1:11">
      <c r="A60" s="33"/>
      <c r="B60" s="33"/>
      <c r="C60" s="33"/>
      <c r="D60" s="33"/>
      <c r="E60" s="33"/>
      <c r="F60" s="33"/>
      <c r="G60" s="33"/>
      <c r="H60" s="4"/>
      <c r="I60" s="4"/>
      <c r="J60" s="4"/>
      <c r="K60" s="4"/>
    </row>
    <row r="61" spans="1:11">
      <c r="A61" s="33"/>
      <c r="B61" s="33"/>
      <c r="C61" s="33"/>
      <c r="D61" s="33"/>
      <c r="E61" s="33"/>
      <c r="F61" s="33"/>
      <c r="G61" s="33"/>
      <c r="H61" s="4"/>
      <c r="I61" s="4"/>
      <c r="J61" s="4"/>
      <c r="K61" s="4"/>
    </row>
    <row r="62" spans="1:11">
      <c r="A62" s="33"/>
      <c r="B62" s="33"/>
      <c r="C62" s="33"/>
      <c r="D62" s="33"/>
      <c r="E62" s="33"/>
      <c r="F62" s="33"/>
      <c r="G62" s="33"/>
      <c r="H62" s="4"/>
      <c r="I62" s="4"/>
      <c r="J62" s="4"/>
      <c r="K62" s="4"/>
    </row>
    <row r="63" spans="1:11">
      <c r="A63" s="33"/>
      <c r="B63" s="33"/>
      <c r="C63" s="33"/>
      <c r="D63" s="33"/>
      <c r="E63" s="33"/>
      <c r="F63" s="33"/>
      <c r="G63" s="33"/>
      <c r="H63" s="4"/>
      <c r="I63" s="4"/>
      <c r="J63" s="4"/>
      <c r="K63" s="4"/>
    </row>
    <row r="64" spans="1:11">
      <c r="A64" s="33"/>
      <c r="B64" s="33"/>
      <c r="C64" s="33"/>
      <c r="D64" s="33"/>
      <c r="E64" s="33"/>
      <c r="F64" s="33"/>
      <c r="G64" s="33"/>
      <c r="H64" s="4"/>
      <c r="I64" s="4"/>
      <c r="J64" s="4"/>
      <c r="K64" s="4"/>
    </row>
    <row r="65" spans="1:1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</row>
  </sheetData>
  <hyperlinks>
    <hyperlink ref="M31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smorris</dc:creator>
  <cp:lastModifiedBy>Seymour Morris</cp:lastModifiedBy>
  <dcterms:created xsi:type="dcterms:W3CDTF">2017-07-27T13:44:47Z</dcterms:created>
  <dcterms:modified xsi:type="dcterms:W3CDTF">2020-05-12T17:03:49Z</dcterms:modified>
</cp:coreProperties>
</file>